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25" windowHeight="96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<sst xmlns="http://schemas.openxmlformats.org/spreadsheetml/2006/main" count="458" uniqueCount="364">
  <si>
    <t>STT</t>
  </si>
  <si>
    <t>ĐIỂM CHUẨN</t>
  </si>
  <si>
    <t xml:space="preserve"> A</t>
  </si>
  <si>
    <t>I</t>
  </si>
  <si>
    <t>II</t>
  </si>
  <si>
    <t>III</t>
  </si>
  <si>
    <t>CÔNG TÁC TRỢ GIÚP PHÁP LÝ</t>
  </si>
  <si>
    <t>IV</t>
  </si>
  <si>
    <t>V</t>
  </si>
  <si>
    <t>VII</t>
  </si>
  <si>
    <t>THỰC HIỆN CÁC NHIỆM VỤ KHÁC</t>
  </si>
  <si>
    <t>B</t>
  </si>
  <si>
    <t>THỰC HIỆN CHẾ ĐỘ BÁO CÁO</t>
  </si>
  <si>
    <t>TỔNG ĐIỂM</t>
  </si>
  <si>
    <t>YÊU CẦU TÀI LIỆU KIỂM CHỨNG (NẾU CÓ)</t>
  </si>
  <si>
    <t>CÔNG TÁC KIỂM TRA, RÀ SOÁT, HỆ THỐNG HÓA VĂN BẢN QUY PHẠM PHÁP LUẬT</t>
  </si>
  <si>
    <t xml:space="preserve">CÔNG TÁC QUẢN LÝ XỬ LÝ VI PHẠM HÀNH CHÍNH VÀ THEO DÕI THI HÀNH PHÁP LUẬT </t>
  </si>
  <si>
    <t xml:space="preserve">CÔNG  TÁC THI ĐUA, KHEN THƯỞNG
</t>
  </si>
  <si>
    <t>GHI CHÚ</t>
  </si>
  <si>
    <t>NỘI DUNG (LĨNH VỰC)/ CÁC TIÊU CHÍ CỤ THỂ</t>
  </si>
  <si>
    <t>TỔNG ĐIỂM CHẤM</t>
  </si>
  <si>
    <t xml:space="preserve">CÔNG TÁC PHỔ BIẾN, GIÁO DỤC PHÁP LUẬT, HÒA GIẢI CƠ SỞ, XÂY DỰNG CẤP XÃ ĐẠT CHUẨN TIẾP CẬN PHÁP LUẬT </t>
  </si>
  <si>
    <t>NHÓM CÔNG TÁC CHUYÊN MÔN KHÁC</t>
  </si>
  <si>
    <t>`1</t>
  </si>
  <si>
    <t xml:space="preserve">Xây dựng văn bản QPPL thuộc lĩnh vực Tư pháp theo thẩm quyền </t>
  </si>
  <si>
    <t xml:space="preserve">Xây dựng văn bản QPPL thuộc lĩnh vực Tư pháp được Luật giao theo quy định </t>
  </si>
  <si>
    <t>Thực hiện quy trình xây dựng văn bản quy phạm pháp luật theo quy định</t>
  </si>
  <si>
    <t>Tham mưu văn bản đề xuất của UBND cấp huyện trình UBND tỉnh theo quy định</t>
  </si>
  <si>
    <t>Nội dung văn bản đề xuất được UBND tỉnh chấp thuận đưa vào chương trình xây dựng văn bản quy phạm pháp luật của UBND tỉnh trong năm hoặc được ban hành trong năm</t>
  </si>
  <si>
    <t xml:space="preserve">Giúp UBND cấp huyện kiểm tra và xử lý theo thẩm quyền đối với văn bản quy phạm pháp luật do HĐND, UBND cấp xã ban hành </t>
  </si>
  <si>
    <t xml:space="preserve">Kiểm tra 100% văn bản quy phạm pháp luật do HĐND, UBND cấp xã ban hành gửi đến để kiểm tra; hồ sơ kiểm tra văn bản theo thẩm quyền đầy đủ theo quy định </t>
  </si>
  <si>
    <t xml:space="preserve">Kiểm tra  từ 70% đến dưới 100% văn bản quy phạm pháp luật do HĐND, UBND cấp xã ban hành gửi đến để kiểm tra; hồ sơ kiểm tra văn bản theo thẩm quyền đầy đủ theo quy định </t>
  </si>
  <si>
    <t>Kiểm tra  dưới 70% văn bản quy phạm pháp luật do HĐND, UBND cấp xã ban hành gửi đến để kiểm tra</t>
  </si>
  <si>
    <t xml:space="preserve">Thông báo kết quả kiểm tra văn bản sau khi kiểm tra thẩm quyền đối với văn bản quy phạm pháp luật do HĐND, UBND cấp xã ban hành </t>
  </si>
  <si>
    <t xml:space="preserve">Giúp UBND cấp huyện tự kiểm tra, xử lý đối với văn bản quy phạm pháp luật do HĐND, UBND cấp huyện ban hành </t>
  </si>
  <si>
    <t xml:space="preserve">Kiểm tra 100% văn bản quy phạm pháp luật do HĐND, UBND cấp huyện ban hành gửi đến để kiểm tra; hồ sơ kiểm tra đầy đủ theo quy định </t>
  </si>
  <si>
    <t xml:space="preserve">Kiểm tra từ 70 % đến dưới 100% văn bản quy phạm pháp luật do HĐND, UBND cấp huyện ban hành gửi đến để kiểm tra; hồ sơ kiểm tra đầy đủ theo quy định </t>
  </si>
  <si>
    <t>Kiểm tra dưới 70 % văn bản quy phạm pháp luật do HĐND, UBND cấp huyện ban hành gửi đến để kiểm tra</t>
  </si>
  <si>
    <t xml:space="preserve">Thường xuyên rà soát văn bản quy phạm pháp luật do HĐND, UBND cấp huyện ban hành </t>
  </si>
  <si>
    <t xml:space="preserve">Công bố văn bản quy phạm pháp luật hết hiệu lực thi hành toàn bộ hoặc một phần hàng năm </t>
  </si>
  <si>
    <t>Tham mưu cho UBND cấp huyện báo cáo công tác kiểm tra, xử lý, rà soát văn bản quy phạm pháp luật hàng năm theo quy định hoặc báo cáo đột xuất theo yêu cầu của cơ quan nhà nước cấp trên.</t>
  </si>
  <si>
    <t xml:space="preserve">CÔNG TÁC XÂY DỰNG, THẨM ĐỊNH ĐỀ NGHỊ VÀ DỰ THẢO VĂN BẢN QUY PHẠM PHÁP LUẬT </t>
  </si>
  <si>
    <t>Tham mưu cho UBND cấp huyện ban hành Kế hoạch kiểm tra, rà soát văn bản quy phạm pháp luật năm</t>
  </si>
  <si>
    <t>Kế hoạch</t>
  </si>
  <si>
    <t>a</t>
  </si>
  <si>
    <t>b</t>
  </si>
  <si>
    <t>c</t>
  </si>
  <si>
    <t>Công văn</t>
  </si>
  <si>
    <t>Công tác phổ biến, giáo dục pháp luật</t>
  </si>
  <si>
    <t>Quyết định</t>
  </si>
  <si>
    <t>Kế hoạch/
Công văn</t>
  </si>
  <si>
    <t>Chủ trì hoặc phối hợp tổ chức hưởng ứng Ngày Pháp luật Việt Nam bằng các hình thức cụ thể, phù hợp theo hướng dẫn</t>
  </si>
  <si>
    <t>Báo cáo</t>
  </si>
  <si>
    <t>Kế hoạch/
Giấy mời/Công văn</t>
  </si>
  <si>
    <t>Chỉ đạo, hướng dẫn rà soát, kiện toàn tổ hòa giải và hòa giải viên ở cơ sở trên địa bàn huyện, thị xã, thành phố</t>
  </si>
  <si>
    <t>Kiểm tra việc rà soát, kiện toàn tổ hòa giải và hòa giải viên ở cơ sở</t>
  </si>
  <si>
    <t xml:space="preserve">Công tác quản lý xử lý vi phạm hành chính </t>
  </si>
  <si>
    <t>1.1</t>
  </si>
  <si>
    <t>Kiểm tra về công tác quản lý xử lý vi phạm hành chính hoặc trong từng lĩnh vực trọng tâm</t>
  </si>
  <si>
    <t>1.5</t>
  </si>
  <si>
    <t>Tổ chức kiểm tra về công tác quản lý xử lý vi phạm hành chính hoặc trong từng lĩnh vực trọng tâm</t>
  </si>
  <si>
    <t>Không tổ chức kiểm tra</t>
  </si>
  <si>
    <t>1.2</t>
  </si>
  <si>
    <t>Tham mưu xử lý thông tin tình hình thi hành pháp luật về xử lý vi phạm hành chính hoặc góp ý văn bản quy phạm pháp luật theo yêu cầu của Sở Tư pháp</t>
  </si>
  <si>
    <t xml:space="preserve">Tham mưu xử lý thông tin tình hình  thi hành pháp luật về xử lý vi phạm hành chính hoặc góp ý văn bản quy phạm pháp luật đúng thời hạn </t>
  </si>
  <si>
    <t xml:space="preserve">Công văn xử lý thông tin tình hình thi hành pháp luật  về XLVPHC hoặc Công văn góp ý văn bản QPPL </t>
  </si>
  <si>
    <t>Tham mưu xử lý thông tin tình hình thi hành pháp luật về xử lý vi phạm hành chính hoặc góp ý văn bản quy phạm pháp luật không đúng thời hạn</t>
  </si>
  <si>
    <t>Không thực hiện khi có yêu cầu</t>
  </si>
  <si>
    <t>1.3</t>
  </si>
  <si>
    <t>Phổ biến pháp luật, hướng dẫn, tập huấn, bồi dưỡng nghiệp vụ về xử lý vi phạm hành chính</t>
  </si>
  <si>
    <t>Tổ chức phổ biến pháp luật, hướng dẫn, tập huấn, bồi dưỡng nghiệp vụ về xử lý vi phạm hành chính</t>
  </si>
  <si>
    <t>Không thực hiện phổ biến pháp luật, hướng dẫn, tập huấn, bồi dưỡng nghiệp vụ về xử lý vi phạm hành chính.</t>
  </si>
  <si>
    <t>1.4</t>
  </si>
  <si>
    <t>Không ban hành báo cáo</t>
  </si>
  <si>
    <t xml:space="preserve">Công tác theo dõi tình hình thi hành pháp luật </t>
  </si>
  <si>
    <t>2.1</t>
  </si>
  <si>
    <t xml:space="preserve">Tham mưu cho UBND huyện ban hành kế hoạch theo dõi tình hình thi hành pháp luật </t>
  </si>
  <si>
    <t>Ban hành Kế hoạch kịp thời (sau Kế hoạch của tỉnh ban hành 15 ngày)</t>
  </si>
  <si>
    <t>Ban hành Kế hoạch không kịp thời.</t>
  </si>
  <si>
    <t>Không ban hành Kế hoạch.</t>
  </si>
  <si>
    <t>2.2</t>
  </si>
  <si>
    <t>Tham mưu cho UBND huyện ban hành kế hoạch theo dõi tình hình thi hành pháp luật lĩnh vực trọng tâm, liên ngành.</t>
  </si>
  <si>
    <t>2.3</t>
  </si>
  <si>
    <t>Tập huấn, hướng dẫn, bồi dưỡng nghiệp vụ về theo dõi tình hình thi hành pháp luật</t>
  </si>
  <si>
    <t>Không thực hiện tập huấn, hướng dẫn, bồi dưỡng nghiệp vụ về theo dõi tình hình thi hành pháp luật</t>
  </si>
  <si>
    <t>2.4</t>
  </si>
  <si>
    <t>Điều tra, khảo sát về theo dõi tình hình thi hành pháp luật</t>
  </si>
  <si>
    <t>Tổ chức điều tra, khảo sát</t>
  </si>
  <si>
    <t>Không tổ chức điều tra, khảo sát</t>
  </si>
  <si>
    <t>2.5</t>
  </si>
  <si>
    <t>Kiểm tra tình hình theo dõi thi hành pháp luật</t>
  </si>
  <si>
    <t xml:space="preserve">Tổ chức kiểm tra </t>
  </si>
  <si>
    <t>2.6</t>
  </si>
  <si>
    <t>Kế hoạch theo dõi tình hình thi hành pháp luật</t>
  </si>
  <si>
    <t>Kế hoạch theo dõi tình hình THPL lĩnh vực trọng tâm, liên ngành</t>
  </si>
  <si>
    <t>Kế hoạch kiểm tra tình hình thi hành pháp luật; Quyết định thành
lập Đoàn kiểm tra; Thông báo kết luận  kiểm tra theo dõi THTHPL</t>
  </si>
  <si>
    <t>VI</t>
  </si>
  <si>
    <t>Công tác bồi thường nhà nước</t>
  </si>
  <si>
    <t>Tổ chức tuyên truyền, phổ biến, giáo dục pháp luật về trách nhiệm bồi thường nhà nước</t>
  </si>
  <si>
    <t>Không tổ chức tuyên truyền, phổ biến, giáo dục pháp luật về trách nhiệm bồi thường nhà nước</t>
  </si>
  <si>
    <t xml:space="preserve">Không thực hiện công tác hướng dẫn, bồi dưỡng kỹ năng, nghiệp vụ công tác bồi thường nhà nước; hướng dẫn người bị thiệt hại thực hiện thủ tục yêu cầu bồi thường </t>
  </si>
  <si>
    <t>Công tác nuôi con nuôi</t>
  </si>
  <si>
    <t>Tăng cường quản lý nhà nước trong lĩnh vực nuôi con nuôi tại địa phương</t>
  </si>
  <si>
    <t>Không thực hiện hướng dẫn nghiệp vụ</t>
  </si>
  <si>
    <t>Tham gia xây dựng, triển khai thực hiện có hiệu quả các văn bản, đề án về nuôi con nuôi</t>
  </si>
  <si>
    <t xml:space="preserve">Không thực hiện việc đôn đốc UBND cấp xã  </t>
  </si>
  <si>
    <t>d</t>
  </si>
  <si>
    <t>Công tác tiếp công dân, giải quyết khiếu nại, tố cáo</t>
  </si>
  <si>
    <t>Công tác phòng, chống tham nhũng</t>
  </si>
  <si>
    <t>Xây dựng, ban hành kế hoạch công tác phòng, chống tham nhũng</t>
  </si>
  <si>
    <t>Xây dựng, ban hành kế hoạch công tác thực hành tiết kiệm, chống lãng phí</t>
  </si>
  <si>
    <t>Thực hiện đầy đủ, đúng thời gian chế độ báo cáo gửi về Sở Tư pháp</t>
  </si>
  <si>
    <t>Thực hiện rà soát, lập danh sách và công khai bản kê khai tài sản, thu nhập đối với người có nghĩa vụ kê khai tài sản, thu nhập</t>
  </si>
  <si>
    <t>e</t>
  </si>
  <si>
    <t>Thực hiện nhiệm vụ quản lý trong lĩnh vực hộ tịch tại địa phương</t>
  </si>
  <si>
    <t xml:space="preserve">Không có sai phạm ở mức độ nghiêm trọng hoặc xảy ra ở nhiều địa bàn theo Kết luận kiểm tra, thanh tra </t>
  </si>
  <si>
    <t>Không có khiếu nại, tố cáo (có cơ sở) về việc đăng ký hộ tịch trái quy định</t>
  </si>
  <si>
    <t>Không có phản ánh, kiến nghị của báo chí, công dân (có cơ sở) về thái độ tiếp công dân không đúng mực, có biểu hiện sách nhiễu, phiền hà, không giải thích, hướng dẫn cụ thể cho người dân</t>
  </si>
  <si>
    <t>Chủ động xử lý thông tin báo chí, phối hợp thực hiện công tác báo cáo kịp thời, đúng thời hạn theo yêu cầu</t>
  </si>
  <si>
    <t>Chủ động xử lý thông tin báo chí (nếu có), phối hợp thực hiện công tác báo cáo kịp thời, đúng thời hạn theo yêu cầu</t>
  </si>
  <si>
    <t xml:space="preserve">Có kiểm tra, xử lý nhưng không đúng thời hạn </t>
  </si>
  <si>
    <t>Để đôn đốc nhiều lần mới kiểm tra, xử lý</t>
  </si>
  <si>
    <t xml:space="preserve">Không kiểm tra, xử lý, báo cáo theo yêu cầu </t>
  </si>
  <si>
    <t>Lĩnh vực hộ tịch</t>
  </si>
  <si>
    <t>Thực hiện nhiệm vụ quản lý nhà nước trong lĩnh vực chứng thực tại địa phương</t>
  </si>
  <si>
    <t>Không có cán bộ, công chức vi phạm pháp luật trong thực hiện chứng thực (có kết luận kiểm tra, thanh tra về sai phạm)</t>
  </si>
  <si>
    <t>Không có khiếu nại, tố cáo (có cơ sở) về việc chứng thực trái quy định</t>
  </si>
  <si>
    <t>Không có phản ánh, kiến nghị của báo chí, công dân (có cơ sở) về thái độ tiếp công dân không đúng mực, biểu hiện sách nhiễu, phiền hà</t>
  </si>
  <si>
    <t>Chủ động xử lý thông tin báo chí kịp thời</t>
  </si>
  <si>
    <t xml:space="preserve">Có kiểm tra, xử lý nhưng không kịp thời, đúng thời hạn </t>
  </si>
  <si>
    <t xml:space="preserve">Không kiểm tra, xử lý </t>
  </si>
  <si>
    <t>Lĩnh vực chứng thực</t>
  </si>
  <si>
    <t>CÔNG TÁC HỘ TỊCH, CHỨNG THỰC</t>
  </si>
  <si>
    <t>CÔNG TÁC TỔ CHỨC XÂY DỰNG NGÀNH</t>
  </si>
  <si>
    <t>Bố trí 100% công chức tư pháp hộ tịch có trình độ từ Trung cấp Luật trở lên</t>
  </si>
  <si>
    <t>Bố trí từ 80% đến dưới 100% công chức tư pháp hộ tịch có trình độ từ Trung cấp Luật trở lên</t>
  </si>
  <si>
    <t>Bố trí từ 60% đến dưới 80% công chức tư pháp hộ tịch có trình độ từ Trung cấp Luật trở lên</t>
  </si>
  <si>
    <t>Không thực hiện đầy đủ các nội dung trên</t>
  </si>
  <si>
    <t>Thực hiện bình xét khen thưởng</t>
  </si>
  <si>
    <t xml:space="preserve">Thực hiện bình xét khen thưởng đúng đối tượng, tiêu chuẩn, đảm bảo khách quan, đúng tỷ lệ </t>
  </si>
  <si>
    <t xml:space="preserve">Thực hiện bình xét khen thưởng đúng đối tượng, tiêu chuẩn, đảm bảo khách quan nhưng không đúng tỷ lệ </t>
  </si>
  <si>
    <t xml:space="preserve">Không thực hiện </t>
  </si>
  <si>
    <t>Báo cáo kết quả tự chấm điểm về Sở Tư pháp</t>
  </si>
  <si>
    <t xml:space="preserve">Có báo cáo kết quả tự chấm điểm; nhưng không có xác nhận của Ủy ban nhân dân cấp huyện </t>
  </si>
  <si>
    <t>Tham gia góp ý đầy đủ, đúng hạn các văn bản theo yêu cầu của Sở Tư pháp</t>
  </si>
  <si>
    <t>Tham gia góp ý đầy đủ các văn bản theo yêu cầu của Sở Tư pháp</t>
  </si>
  <si>
    <t>Tham gia góp ý đúng hạn các văn bản theo yêu cầu của Sở Tư pháp</t>
  </si>
  <si>
    <t xml:space="preserve"> </t>
  </si>
  <si>
    <t>Không tham gia góp ý</t>
  </si>
  <si>
    <t>Tham gia đầy đủ các cuộc họp, hội nghị, hội thảo, tọa đàm về công tác chuyên môn, nghiệp vụ theo yêu cầu triệu tập của Sở Tư pháp</t>
  </si>
  <si>
    <t>Kế hoạch,Công văn</t>
  </si>
  <si>
    <t>Chế độ BC công tác định kỳ (Báo cáo sơ kết và báo cáo tổng kết)</t>
  </si>
  <si>
    <t>Gửi chậm từ 01 - 02 ngày</t>
  </si>
  <si>
    <t>Gửi chậm từ 03 - 05 ngày</t>
  </si>
  <si>
    <t>Gửi chậm từ 06 - 10 ngày</t>
  </si>
  <si>
    <t xml:space="preserve">Gửi chậm trên 10 ngày </t>
  </si>
  <si>
    <t>Báo cáo đúng thẩm quyền theo văn bản hướng dẫn của Sở Tư pháp</t>
  </si>
  <si>
    <t>Báo cáo của UBND hoặc của Phòng Tư pháp cấp huyện (có kèm văn bản ủy quyền của Chủ tịch UBND cấp huyện)</t>
  </si>
  <si>
    <t>Báo cáo của Phòng Tư pháp cấp huyện (không được ủy quyền của Chủ tịch UBND cấp huyện)</t>
  </si>
  <si>
    <t>Báo cáo đúng kết cấu, chất lượng đảm bảo đầy đủ các nội dung của các mặt công tác tư pháp theo Công văn hướng dẫn của Sở Tư pháp bao gồm: kết quả; nhận xét, đánh giá (ưu điểm, tồn tại, hạn chế); phương hướng; giải pháp; nhiệm vụ trọng tâm của từng mặt công tác</t>
  </si>
  <si>
    <t>7-(1 x số nội dung
 thiếu hoặc lĩnh vực báo cáo thiếu)</t>
  </si>
  <si>
    <t>Thực hiện gửi kèm văn bản điện tử</t>
  </si>
  <si>
    <t>Không gửi kèm văn bản điện tử</t>
  </si>
  <si>
    <t>Chế độ báo cáo thống kê theo quy định tại Thông tư số 03/2019/TT-BTP ngày 20/3/2019 của Bộ Tư pháp</t>
  </si>
  <si>
    <t>Thời gian chấp hành gửi báo cáo thống kê</t>
  </si>
  <si>
    <t>Gửi báo cáo đúng hạn</t>
  </si>
  <si>
    <t>Chậm từ 1-3 ngày</t>
  </si>
  <si>
    <t>Chậm từ 4-6 ngày</t>
  </si>
  <si>
    <t>Chậm từ 7-9 ngày</t>
  </si>
  <si>
    <t>Chậm từ 10 ngày trở lên</t>
  </si>
  <si>
    <t>Đảm bảo thể thức theo quy định của Thông tư số 03/2019/TT-BTP</t>
  </si>
  <si>
    <t>Báo cáo lập theo đúng mẫu, có đầy đủ chữ ký và đóng dấu của người có thẩm quyền</t>
  </si>
  <si>
    <t>Sai mẫu, thiếu chữ ký và dấu của người có thẩm quyền từ 1-4 biểu</t>
  </si>
  <si>
    <t>Sai mẫu, thiếu chữ ký và dấu của người có thẩm quyền từ 5 biểu trở lên</t>
  </si>
  <si>
    <t>Đủ số lượng biểu và thông tin trong biểu</t>
  </si>
  <si>
    <t>Thiếu từ 1- 4 biểu</t>
  </si>
  <si>
    <t>Thiếu từ 5- 8 biểu</t>
  </si>
  <si>
    <t>Thiếu từ 9-14 biểu</t>
  </si>
  <si>
    <t>Thiếu từ 15-19 biểu</t>
  </si>
  <si>
    <t>Thiếu 20 biểu trở lên</t>
  </si>
  <si>
    <t>Chất lượng</t>
  </si>
  <si>
    <t>2.4.1</t>
  </si>
  <si>
    <t>Tính đúng</t>
  </si>
  <si>
    <t xml:space="preserve">Cộng tổng đúng </t>
  </si>
  <si>
    <t>Cộng tổng sai hoặc không cộng tổng từ 1-2 biểu</t>
  </si>
  <si>
    <t>Cộng tổng sai hoặc không cộng tổng từ 3 biểu trở lên</t>
  </si>
  <si>
    <t xml:space="preserve">Khớp nhóm phân tổ </t>
  </si>
  <si>
    <t>Không khớp các nhóm phân tổ trong cùng chỉ tiêu từ 1-2 biểu</t>
  </si>
  <si>
    <t>Không khớp các nhóm phân tổ trong cùng chỉ tiêu từ 3 biểu trở lên</t>
  </si>
  <si>
    <t xml:space="preserve">Đúng đơn vị tính </t>
  </si>
  <si>
    <t>Sai đơn vị tính từ 1-2 biểu</t>
  </si>
  <si>
    <t>Sai đơn vị tính từ 3 biểu trở lên</t>
  </si>
  <si>
    <t>2.4.2</t>
  </si>
  <si>
    <t xml:space="preserve">Số liệu hợp lý (mỗi biểu có số liệu bất hợp lý trừ 0.5 điểm - tối đa trừ đến 3/3 điểm). Bao gồm các trường hợp như: 
- Số liệu tăng giảm đột biến so với báo cáo cùng kỳ trước nhưng không giải thích lý do; Số liệu tăng, giảm bất thường so với mặt bằng chung trong tỉnh nhưng không giải thích lý do;
- Số văn bản QPPL được ban hành cao hơn nhiều so với số văn bản được thẩm định trong kỳ báo cáo nhưng không giải thích lý do; không phát hiện tổng số văn bản trái pháp luật nhưng cột thống kê chi tiết lại có số văn bản trái; số văn bản xử lý nhiều hơn số văn bản phát hiện trái pháp luật; Không thống kê số phí thu được nhưng lại có số tiền nộp thuế (ngân sách) hoặc ngược lại, có hoạt động có thu phí nhưng không có doanh thu; phí/lệ phí chứng thực thu được cao hoặc thấp hơn so với quy định của pháp luật.
</t>
  </si>
  <si>
    <t>Thực hiện từ 70% đến dưới 100% số lượng biểu</t>
  </si>
  <si>
    <t>Thực hiện từ 50% đến dưới 70% số lượng biểu</t>
  </si>
  <si>
    <t>Thực hiện từ 25% đến dưới 50% số lượng biểu</t>
  </si>
  <si>
    <t>Thực hiện dưới 25% số lượng biểu hoặc không thực hiện</t>
  </si>
  <si>
    <t>3.1</t>
  </si>
  <si>
    <t>3.2</t>
  </si>
  <si>
    <t>3.3</t>
  </si>
  <si>
    <t>4.1</t>
  </si>
  <si>
    <t>4.2</t>
  </si>
  <si>
    <t>4.3</t>
  </si>
  <si>
    <t>1.6</t>
  </si>
  <si>
    <t>Ban hành VB xử lý hoặc kiến nghị xử lý kết quả theo dõi tình hình THPL theo thẩm quyền</t>
  </si>
  <si>
    <t>Văn bản xử lý kết quả theo dõi 
tình hình thi hành pháp luật</t>
  </si>
  <si>
    <t>Không ban hành VBXL hoặc không kiến nghị kết quả theo dõi tình hình THPL theo thẩm quyền</t>
  </si>
  <si>
    <t>Lãnh đạo Sở đánh giá, chấm điểm</t>
  </si>
  <si>
    <t>UBND TỈNH ĐIỆN BIÊN</t>
  </si>
  <si>
    <t>SỞ TƯ PHÁP</t>
  </si>
  <si>
    <t>CỘNG HOÀ XÃ HỘI CHỦ NGHĨA VIỆT NAM</t>
  </si>
  <si>
    <t>THỰC HIỆN CÁC NHIỆM VỤ TRỌNG TÂM CÔNG TÁC TƯ PHÁP NĂM 2022</t>
  </si>
  <si>
    <t xml:space="preserve">Tham gia ý kiến dự thảo văn bản quy phạm pháp luật thuộc thẩm quyền ban hành của HĐND, UBND cấp huyện (theo chỉ đạo của UBND cấp huyện và các phòng, ban thuộc huyện) </t>
  </si>
  <si>
    <t>Tham gia 100% dự thảo văn bản</t>
  </si>
  <si>
    <t>Tham gia từ 70% đến dưới 100% dự thảo văn bản</t>
  </si>
  <si>
    <t>Tham gia dưới 70%  dự thảo văn bản</t>
  </si>
  <si>
    <t xml:space="preserve">Thẩm định các dự thảo văn bản quy phạm pháp luật do HĐND, UBND cấp huyện ban hành </t>
  </si>
  <si>
    <t>Thẩm định 100%  dự thảo văn bản</t>
  </si>
  <si>
    <t>Thẩm định từ 70% đến dưới 100%  dự thảo văn bản</t>
  </si>
  <si>
    <t>Thẩm định dưới 70%  dự thảo văn bản</t>
  </si>
  <si>
    <t>Tổ chức tham gia ý kiến 100% dự thảo văn bản</t>
  </si>
  <si>
    <t>Tổ chức tham gia ý kiến từ 70% đến dưới 100%  dự thảo văn bản</t>
  </si>
  <si>
    <t>Tổ chức tham gia ý kiến dưới 70%  dự thảo văn bản</t>
  </si>
  <si>
    <t>Tham mưu, đề xuất xây dựng, ban hành văn bản quy phạm pháp luật thuộc thẩm quyền của HĐND, UBND tỉnh đối với lĩnh vực tư pháp</t>
  </si>
  <si>
    <t xml:space="preserve">Chỉ đạo, hướng dẫn về phổ biến, giáo dục pháp luật (PBGDPL), hòa giải ở cơ sở, xây dựng cấp xã đạt chuẩn tiếp cận pháp luật </t>
  </si>
  <si>
    <t xml:space="preserve">Ban hành Kế hoạch tổ chức thực hiện Luật PBGDPL, Luật Hòa giải ở cơ sở, cấp xã đạt chuẩn tiếp cận pháp luật theo Quyết định số 25/2021/ Đ-TTg của Thủ tướng Chính phủ và Thông tư số 09/2021/TT-BTP của Bộ trưởng Bộ Tư pháp  </t>
  </si>
  <si>
    <t xml:space="preserve">Có ban hành Kế hoạch </t>
  </si>
  <si>
    <t xml:space="preserve">Không ban hành Kế hoạch </t>
  </si>
  <si>
    <t>Có văn bản chỉ đạo, hướng dẫn và xây dựng các mô hình điểm, cách làm có hiệu quả về PBGDPL, hòa giải ở cơ sở, cấp xã đạt chuẩn tiếp cận pháp luật trên phạm vi cấp huyện</t>
  </si>
  <si>
    <t>Thực hiện nhiệm vụ của cơ quan thường trực Hội đồng phối hợp PBGDPL cấp huyện</t>
  </si>
  <si>
    <t xml:space="preserve">Tham mưu ban hành Kế hoạch hoạt động của Hội đồng phối hợp PBGDPL cấp huyện năm 2022 </t>
  </si>
  <si>
    <t xml:space="preserve">Tham mưu, chỉ đạo, hướng dẫn truyền thông chính sách, pháp luật có tác động lớn đến xã hội và các vấn đề dư luận xã hội quan tâm hoặc cần định hướng dư luận xã hội; chỉ đạo việc ứng dụng công nghệ thông tin, chuyển đổi số trong công tác PBGDPL </t>
  </si>
  <si>
    <t xml:space="preserve">Tham mưu tổ chức đầy đủ các cuộc họp của Hội đồng phối hợp PBGDPL cấp huyện theo Quy chế hoạt động của Hội đồng </t>
  </si>
  <si>
    <t>Giấy mời</t>
  </si>
  <si>
    <t xml:space="preserve">Tham mưu tổ chức các hoạt động kiểm tra của Hội đồng phối hợp PBGDPL cấp huyện theo kế hoạch năm 2022 đã ban hành </t>
  </si>
  <si>
    <t>Kế hoạch,
 Công văn</t>
  </si>
  <si>
    <t xml:space="preserve"> Tổng kết 10 năm thực hiện Luật Phổ biến, giáo dục pháp luật </t>
  </si>
  <si>
    <t>Chỉ đạo, hướng dẫn tổ chức tổng kết 10 năm Luật PBGDPL</t>
  </si>
  <si>
    <t xml:space="preserve">Ban hành Báo cáo tổng kết theo đúng hướng dẫn của Sở Tư pháp (đúng yêu cầu về nội dung và thời hạn gửi báo cáo) </t>
  </si>
  <si>
    <t xml:space="preserve">Tổ chức triển khai Ngày Pháp luật Việt Nam năm 2022 theo hướng dẫn của Sở Tư pháp </t>
  </si>
  <si>
    <t xml:space="preserve">Ban hành văn bản hướng dẫn, chỉ đạo triển khai Ngày Pháp luật Việt Nam năm 2022 </t>
  </si>
  <si>
    <t>Công văn/Pano, áp phích</t>
  </si>
  <si>
    <t xml:space="preserve">Thực hiện quản lý nhà nước đối với đội ngũ báo cáo viên pháp luật, tuyên truyền viên pháp luật </t>
  </si>
  <si>
    <t xml:space="preserve">Tổ chức bồi dưỡng, tập huấn kiến thức pháp luật, kỹ năng PBGDPL cho báo cáo viên pháp luật, tuyên truyền viên pháp luật bằng hình thức phù hợp hoặc cung cấp tài liệu pháp luật phục vụ hoạt động của đội ngũ này </t>
  </si>
  <si>
    <t xml:space="preserve">Chỉ đạo, hướng dẫn việc rà soát, kiện toàn đội ngũ báo cáo viên pháp luật, tuyên truyền viên pháp luật theo quy định </t>
  </si>
  <si>
    <t xml:space="preserve">Triển khai nhiệm vụ trên Cổng/Trang thông tin điện tử về phổ biến, giáo dục pháp luật </t>
  </si>
  <si>
    <t xml:space="preserve">Gửi tin, bài, tài liệu, về PBGDPL hàng tuần trên Cổng thông tin điện tử Sở Tư pháp và Trang Thông tin phổ biến giáo dục pháp luật tỉnh Điện Biên do Sở Tư pháp chủ trì vận hành, quản lý  </t>
  </si>
  <si>
    <t>Thông tin, dữ liệu về PBGDPL, hòa giải ở cơ sở, cấp xã đạt chuẩn tiếp cận pháp luật được cập nhật trên Cổng/Trang thông tin điện tử các huyện, thị xã, thành phố</t>
  </si>
  <si>
    <t>Tin bài, tài liệu,
 văn bản được đăng tải</t>
  </si>
  <si>
    <t xml:space="preserve">Tổ chức cuộc thi trực tuyến tìm hiểu pháp luật hoặc các hoạt động ứng dụng công nghệ thông tin, sử dụng mạng xã hội để phổ biến, giáo dục pháp luật </t>
  </si>
  <si>
    <t>Kế hoạch, 
công văn/cuộc thi</t>
  </si>
  <si>
    <t xml:space="preserve">Công tác hòa giải ở cơ sở </t>
  </si>
  <si>
    <t>Kế hoạch/Công văn/
Giấy mời</t>
  </si>
  <si>
    <t>Triển khai thực hiện Luật Hòa giải ở cơ sở, Quyết định số 428/ QĐ-TTg của Thủ tướng Chính phủ phê duyệt Đề án “Nâng cao năng lực đội ngũ hòa giải viên ở cơ sở giai đoạn 2019-2022” và Kế hoạch số 2053/KH-UBND ngày 10/7/2019 của UBND tỉnh Điện Biên về thực hiện Đề án Nâng cao đội ngũ hòa giải viên ở cơ sở giai đoạn 2019-2022 trên địa bàn tỉnh Điện Biên</t>
  </si>
  <si>
    <t xml:space="preserve">Tổ chức tập huấn hoặc cung cấp tài liệu cho đội ngũ hòa giải viên ở cơ sở bằng các hình thức phù hợp  </t>
  </si>
  <si>
    <t xml:space="preserve">Đội ngũ tập huấn viên cấp huyện tham gia tập huấn đầy đủ do Sở Tư pháp tổ chức hoặc sử dụng tài liệu được cung cấp để triển khai tại các huyện, thị xã, thành phố bằng các hình thức phù hợp </t>
  </si>
  <si>
    <t xml:space="preserve">Tổ chức thực hiện hoạt động chỉ đạo điểm theo Quyết định số 428/QĐ-TTg và Công văn số2209/BTP-PBGDPL ngày 17/6/2019 của Bộ Tư pháp hướng dẫn thực hiện Quyết định số 428/QĐ-TTg  </t>
  </si>
  <si>
    <t xml:space="preserve">Tổ chức tổng kết thực hiện Đề án bằng hình thức phù hợp ban hành Báo cáo tổng kết theo đúng hướng dẫn của Sở Tư pháp (đúng yêu cầu về nội dung và thời hạn gửi Báo cáo)  </t>
  </si>
  <si>
    <t xml:space="preserve">Chỉ đạo, hướng dẫn và kiểm tra việc rà soát, kiện toàn tổ hòa giải và hòa giải viên ở cơ sở  </t>
  </si>
  <si>
    <t xml:space="preserve">Công tác xây dựng xã, phường, thị trấn đạt chuẩn tiếp cận pháp luật </t>
  </si>
  <si>
    <t>Kế hoạch/
Giấy mời</t>
  </si>
  <si>
    <t xml:space="preserve">Tham mưu UBND các huyện, thị xã, thành phố thực hiện các Kế hoạch công tác phổ biến, giáo dục pháp luật; hòa giải ở cơ sở; cấp xã đạt chuẩn tiếp cận pháp luật năm 2022; Thực hiện các nhiệm vụ được giao theo Kế hoạch số 265/KH-UBND ngày 07/3/2022 về công tác phổ biến, giáo dục pháp luật, hòa giải ở cơ sở, xây dựng xã, phường, thị trấn đạt chuẩn tiếp cận pháp luật năm 2022 trên địa bàn tỉnh Điện Biêncủa UBND tỉnh (Kế hoạch triển khai Quyết định số 25/2021/ QĐ-TTg, Kế hoạch công tác PBGDPL, hòa giải ở cơ sở, cấp xã đạt chuẩn tiếp cận pháp luật năm 2022) </t>
  </si>
  <si>
    <t>Quyết định/
Kế hoạch</t>
  </si>
  <si>
    <t>Tham mưu, hướng dẫn, đề xuất các giải pháp duy trì kết quả xã, phường, thị trấn đạt chuẩn tiếp cận pháp luật và hỗ trợ cấp xã chưa đạt chuẩn tiếp cận pháp luật tại địa phương</t>
  </si>
  <si>
    <t>Công văn/Báo cáo</t>
  </si>
  <si>
    <t xml:space="preserve">Tổ chức tập huấn, phổ biến các quy định về xã, phường, thị trấn đạt chuẩn tiếp cận pháp luật bằng hình thức phù hợp  </t>
  </si>
  <si>
    <t>Phối hợp hực hiện chính sách TGPL cho người khuyết tật có khó khăn về tài chính; các đối tượng đặc thù khác (trẻ em, nạn nhân của bạo lực gia đình, nạn nhân của tội phạm mua bán người…(nếu có)) và các hoạt động TGPL khác tại cơ sở.</t>
  </si>
  <si>
    <t>Có văn bản triển khai; báo cáo kết quả thực hiện.</t>
  </si>
  <si>
    <t>Trách nhiệm thông tin, giới thiệu về trợ giúp pháp lý theo Thông tư số 03/2021/TT-BTP sửa đổi, bổ sung một số điều của Thông tư số 08/2017/TT-BTP ngày 15 tháng 11 năm 2017 của Bộ trưởng Bộ Tư pháp ngày 25/5/2021 quy định chi tiết một số điều của Luật Trợ giúp pháp lý và hướng dẫn giấy tờ trong hoạt động trợ giúp pháp lý (viết tắt TT sô 03)</t>
  </si>
  <si>
    <t>Chỉ đạo việc thông tin, giới thiệu về TGPL tại địa bàn từng huyện</t>
  </si>
  <si>
    <t>Văn bản chỉ đạo triển khai Thực hiện TT 03 hàng năm;</t>
  </si>
  <si>
    <t xml:space="preserve">100% cấp xã có giải thích, giới thiệu đối tượng về TGPL gửi về Trung tâm TGPL hoặc Chi nhánh của Trung tâm </t>
  </si>
  <si>
    <t>UBND cấp xã giới thiệu đối tượng được TGPL theo mẫu số 13 ban hành kèm theo TT số 03</t>
  </si>
  <si>
    <t>Phối hợp thực hiện các hoạt động TGPL; thực hiên truyền thông về TGPL tại cơ sở</t>
  </si>
  <si>
    <t>Phối hợp với Trung tâm TGPL trong triển khai các hoạt động TGPL và thực hiện truyền thông về TGPL</t>
  </si>
  <si>
    <t xml:space="preserve"> KH kiểm tra công tác quản lý XLVPHC;QĐ thành lập Đoàn kiểm tra;TB kết luận kiểm tra công tác quản lý XLVPHC</t>
  </si>
  <si>
    <t xml:space="preserve">Tiếp tục chỉ đạo triển khai thực hiện Nghị định số 87/2020/NĐ-CP ngày 28/7/2020 quy định về Cơ sở dữ liệu hộ tịch điện tử, đăng ký hộ tịch trực tuyến và Thông tư01/2022/TT-BTP quy định chi tiết một số điều và biện pháp thi hành Nghị định số 87/2020/NĐ-CP, (quán triệt, tuyên truyền và chỉ đạo, có các văn bản triển khai, hướng dẫn thực hiện thông tư) </t>
  </si>
  <si>
    <t>Triển khai, thực hiện các nhiệm vụ trong lĩnh vự hộ tịch được giao theo Quyết định số 06/QĐ-TTg ngày 06/01/2022 của Thủ tướng Chính phủ phê duyệt đề án; Kế hoạch số 585/KH-UBND tỉnh ngày 3/3/2022 triển khai thực hiện Quyết định phê duyệt đề án phát triển ứng dụng dữ liệu về dân cư và xác thực dữ liệu điện tử phục vụ chuyển đổi số quốc gia giai đoạn 2022-2025, tầm nhìn đến năm 2030;</t>
  </si>
  <si>
    <t xml:space="preserve">Xây dựng kế hoạch tổ chức, thực hiện thanh tra, kiểm tra việc đăng ký, quản lý hộ tịch theo đúng chức năng nhiệm vụ quản lý nhà nước; </t>
  </si>
  <si>
    <t>Chủ động hướng dẫn nghiệp vụ chứng thực, tháo gỡ khó khăn vướng mắc từ cơ sở, không để tình trạng đề nghị hướng dẫn nghiệp vụ vượt cấp</t>
  </si>
  <si>
    <t>Tổ chức thực hiện kiểm tra công tác chứng thực tại địa phương</t>
  </si>
  <si>
    <t xml:space="preserve">Thực hiện chứng thực trên hệ thống thông tin cơ sở dữ liệu công chứng, chứng thực </t>
  </si>
  <si>
    <t>Tổ chức tập huấn nâng cao nghiệp vụ cho đội ngũ công chức làm công tác chứng thực tại địa phương</t>
  </si>
  <si>
    <t>Kế hoạch phổ biến pháp luật, hướng dẫn, tập huấn, bồi dưỡng nghiệp vụ về XLVPHC; giấy mời tham dự Hội nghị tập huấn, bồi dưỡng nghiệp vụ (nếu có)
Văn bản hướng dẫn nghiệp vụ về XLVPHC</t>
  </si>
  <si>
    <t>Tham mưu UBND huyện thực hiện báo cáo công tác thi hành pháp luật về xử lý vi phạm hành chính  năm 2022</t>
  </si>
  <si>
    <t xml:space="preserve">Ban hành báo cáo kịp thời (trước ngày 10/01/2022) và có số liệu đầy đủ, chính xác theo quy định </t>
  </si>
  <si>
    <t xml:space="preserve">Ban hành báo cáo không kịp thời (từ ngày 10/01/2022 trở đi) hoặc số liệu không đầy đủ, không chính xác theo quy định </t>
  </si>
  <si>
    <t>Ban hành Kế hoạch kịp thời (Trong tháng 02/2022)</t>
  </si>
  <si>
    <t xml:space="preserve">KH tập huấn, hướng dẫn, bồi dưỡng nghiệp vụ về theo dõi tình hình thi hành PL; Giáy mời tham dự Hội nghị tập huấn, bồi dưỡng nghiệp vụ (nếu có);
Văn bản hướng dẫn nghiệp vụ về theo dõi tình hình thi hành PL. </t>
  </si>
  <si>
    <t xml:space="preserve">Kế hoạch điều tra khảo sát; Phiếu điều tra, khảo sát
Báo cáo kết quả điều tra, khảo sát </t>
  </si>
  <si>
    <t>Tham mưu UBND huyện thực hiện báo cáo công tác theo dõi tình hình thi hành pháp luật năm 2022</t>
  </si>
  <si>
    <t>Ban hành báo cáo kịp thời (trước ngày 04/12/2022) và có số liệu đầy đủ theo quy định</t>
  </si>
  <si>
    <t>Báo cáo công tác theo dõi tình hình THPL năm 2022</t>
  </si>
  <si>
    <t>Ban hành báo cáo không kịp thời (từ ngày 04/12/2022 trở đi) hoặc số liệu không đầy đủ theo quy định</t>
  </si>
  <si>
    <t xml:space="preserve"> Ban hành văn bản xử lý hoặc kiến nghị xử lý kết quả theo dõi tình hình THPL theo thẩm quyền</t>
  </si>
  <si>
    <t xml:space="preserve">Tham mưu cho UBND huyện thực hiện công tác bồi thường nhà nước </t>
  </si>
  <si>
    <t xml:space="preserve">Tham mưu cho UBND huyện ban hành Kế hoạch triển khai thực hiện công tác bồi thường nhà nước hoặc lồng ghép vào kế hoạch công tác tư pháp trên địa bàn tỉnh theo thẩm quyền bảo đảm đầy đủ, đúng nội dung theo quy định của Luật TNBTCNN và các văn bản hướng dẫn thi hành </t>
  </si>
  <si>
    <t>Không tham mưu cho UBND tỉnh ban hành Kế hoạch triển khai thực hiện công tác bồi thường nhà nước</t>
  </si>
  <si>
    <t>Công tác tuyên truyền, phổ biến, giáo dục pháp luật về trách nhiệm bồi thường nhà nước, bồi dưỡng kỹ năng nghiệp vụ công tác bồi thường nhà nước tại địa phương</t>
  </si>
  <si>
    <t xml:space="preserve">Công tác hướng dẫn ghiệp vụ công tác bồi thường nhà nước tại địa phương </t>
  </si>
  <si>
    <t>Công tác hướng dẫn người bị thiệt hại thực hiện thủ tục yêu cầu bồi thường</t>
  </si>
  <si>
    <t>Chủ động, kịp thời hướng dẫn người bị thiệt hại thực hiện thủ tục yêu cầu bồi thường khi phát sinh yêu cầu</t>
  </si>
  <si>
    <t>Không thực hiện hướng dẫn người bị thiệt hại thực hiện thủ tục yêu cầu bồi thường khi phát sinh yêu cầu</t>
  </si>
  <si>
    <t xml:space="preserve">Thực hiện công tác theo dõi, đôn chi trả và thực hiện trách nhiệm hoàn trả theo quy định của pháp luật </t>
  </si>
  <si>
    <t>Thực hiện đầy đủ và kịp thời việc theo dõi, đôn đốc chi trả bồi thường và thực hiện trách nhiệm hoàn trả đúng quy định của pháp luật</t>
  </si>
  <si>
    <t>Không thực hiện hoặc thực hiện không đầy đủ việc theo dõi, đon đốc chi trả bồi thường và thực hiện trách nhiệm hoàn trả theo quy định của pháp luật</t>
  </si>
  <si>
    <t>Thực hiện công tác kiểm tra định kỳ, đột xuất, giải quyết khiếu nại, tố cáo và xử lý vi phạm trong công tác bồi thương</t>
  </si>
  <si>
    <t>Không thực hiện công tác kiểm tra định kỳ, đột xuất, giải quyết khiếu nại, tố cáo và xử lý vi phạm trong công tác bồi thương</t>
  </si>
  <si>
    <t>Tham gia giải quyết bồi thường đối với các vụ việc giải quyết bồi thường của cơ quan thuộc phạm vi quản lý theo quy định của pháp luật về bồi thường nhà nước</t>
  </si>
  <si>
    <t>Tham gia đầy đủ việc xác minh thiệt hại và thương lượng giải quyết bồi thường đối với các vụ việc giải quyết bồi thường của cơ quan thuộc phạm vi quản lý theo quy định của pháp luật về bồi thường nhà nước</t>
  </si>
  <si>
    <t>Không Tham gia việc xác minh thiệt hại và thương lượng giải quyết bồi thường đối với các vụ việc giải quyết bồi thường của cơ quan thuộc phạm vi quản lý theo quy định của pháp luật về bồi thường nhà nước</t>
  </si>
  <si>
    <t xml:space="preserve">Công tác phối hợp với các cơ quan, tổ chức có liên quan tại địa phương thực hiện công tác bồi thường nhà nước và tham gia công tác bồi thường </t>
  </si>
  <si>
    <t>Chủ động tịch cực phối hợp với các cơ quan, tổ chức có liên quan tại địa phương thực hiện công tác bồi thường nhà nước họp liên ngành hoặc trao đổi bằng văn bản khi có phát sinh nội dung cần phối hợp; cử đại diện thao gia khi xác minh thiệt hại hoặc thương lượng theo đúng quy định của pháp luật</t>
  </si>
  <si>
    <t>Không chủ động thực hiện phối hợp với các cơ quan, tổ chức có liên quan tại địa phương thực hiện công tác bồi thường nhà nước họp liên ngành hoặc trao đổi bằng văn bản khi có phát sinh nội dung cần phối hợp; cử đại diện thao gia khi xác minh thiệt hại hoặc thương lượng theo đúng quy định của pháp luật</t>
  </si>
  <si>
    <t>1.7</t>
  </si>
  <si>
    <t>1.8</t>
  </si>
  <si>
    <t>Công tác Lý lịch tư pháp: Chỉ đạo cơ quan đăng ký hộ tịch cấp xã gửi đầy đủ, kịp thời các trích lục, khai tử, thay đổi cải chính hộ tịch (bản sao) về Sở Tư pháp</t>
  </si>
  <si>
    <t>Gửi đầy đủ cả 2 loại thông tin</t>
  </si>
  <si>
    <t>Gửi không đầy đủ</t>
  </si>
  <si>
    <t>Không gửi</t>
  </si>
  <si>
    <t>Công tác thanh tra, giải quyết khiếu nại, tố cáo và phòng, chống tham nhũng</t>
  </si>
  <si>
    <t>Công tác thanh tra, kiểm tra</t>
  </si>
  <si>
    <t>Phối hợp tham gia thực hiện các cuộc Thanh tra, kiểm tra khi được trưng tập</t>
  </si>
  <si>
    <t>Nội dung Kết luận Thanh tra của Sở Tư pháp liên quan đến việc thực hiện chức năng, nhiệm vụ của Phòng Tư pháp</t>
  </si>
  <si>
    <t>Không có vi phạm được nêu trong nội dung kết luận Thanh tra của Sở Tư pháp liên quan đến việc thực hiện chức năng, nhiệm vụ của Phòng Tư pháp</t>
  </si>
  <si>
    <t>Còn tồn tại, hạn chế được nêu trong nội dung kết luận Thanh tra của Sở Tư pháp liên quan đến việc thực hiện chức năng, nhiệm vụ của Phòng Tư pháp</t>
  </si>
  <si>
    <t>Vi phạm và có kiến nghị của Đoàn Thanh tra sang cơ quan, người có thẩm quyền xem xét, xử lý liên quan đến việc thực hiện chức năng, nhiệm vụ của Phòng Tư pháp</t>
  </si>
  <si>
    <t xml:space="preserve">Xây dựng, ban hành chương trình, kế hoạch kiểm tra hàng năm đúng thời hạn </t>
  </si>
  <si>
    <t>Triển khai thực hiện đầy đủ  các cuộc kiểm tra công tác Tư pháp theo Quyết định, Kế hoạch đã ban hành</t>
  </si>
  <si>
    <t>Theo dõi, đôn đốc việc thực hiện kết luận kiểm tra và có báo cáo bằng văn bản về Sở Tư pháp đối với các nội dung kết luận, kiến nghị tại các cuộc họp kiểm tra của Phòng Tư pháp</t>
  </si>
  <si>
    <t>Tổ chức, thực hiện tốt công tác tiếp công dân của Phòng Tư pháp</t>
  </si>
  <si>
    <t>Tiếp nhận, xử lý đơn thư khiếu nại, tố cáo kịp thời, đúng quy định</t>
  </si>
  <si>
    <t>Giải quyết kịp thời, đúng pháp luật các vụ việc khiếu nại, tố cáo phát sinh, các vụ việc, tố cáo phức tạp, các vụ việc tồn đọng được cơ quan có thẩm quyền giao</t>
  </si>
  <si>
    <t>Chủ động, kịp thời hướng dẫn nghiệp vụ đăng ký nuôi con nuôi nhằm tháo gỡ khó khăn vướng mắc ở cấp cơ sở trong quá trình triển khai các văn bản QPPL thuộc lĩnh vực nuôi con nuôi</t>
  </si>
  <si>
    <t>Có tham gia góp ý trong quá trình xây dựng các văn bản, đề án</t>
  </si>
  <si>
    <t>Tham gia xây dựng các văn bản, đề án trong lĩnh vực nuôi con nuôi (nếu có), bao gồm việc cho ý kiến khung giám sát tình hình phát triển nuôi con nuôi</t>
  </si>
  <si>
    <t xml:space="preserve">Không tham gia </t>
  </si>
  <si>
    <t>Tham gia các hội nghị, hội thảo, tọa đàm do Sở Tư pháp tổ chức liên quan đến công tác nuôi con nuôi</t>
  </si>
  <si>
    <t>Không tham gia</t>
  </si>
  <si>
    <t xml:space="preserve">Tham gia đầy đủ </t>
  </si>
  <si>
    <t xml:space="preserve">Đôn đốc UBND cấp xã hàng tháng rà soát, đánh giá việc trẻ em cần được nhận làm con nuôi đối trẻ em đang được cá nhân, gia đình, tổ chức tạm thời nuôi dưỡng hoặc chăm sóc </t>
  </si>
  <si>
    <t>Ứng dụng Công nghệ thông tin: Thực hiện báo cáo thống kê trên phần mềm thống kê của ngành Tư pháp – Thực hiện đầy đủ 26 biểu báo cáo 6 tháng đầu năm 2022 và năm 2022 bằng biểu mẫu điện tử trên phần mềm thống kê của Bộ Tư pháp</t>
  </si>
  <si>
    <t>Phát động; triển khai thực hiện công tác thi đua khen thưởng</t>
  </si>
  <si>
    <t>Có phát động đầy đủ, triển khai thực hiện và báo cáo kết quả công tác thi đua khen thưởng đúng thời hạn theo yêu cầu</t>
  </si>
  <si>
    <t>Có phát động nhưng không đẩy đủ, triển khai thực hiện và báo cáo kết quả công tác thi đua khen thưởng muộn so với thời hạn theo yêu cầu</t>
  </si>
  <si>
    <t>Báo cáo kết quả tự chấm điểm đúng thời hạn, có xác nhận của Ủy ban nhân dân cấp huyện (tính theo dấu bưu điện)</t>
  </si>
  <si>
    <t xml:space="preserve">Báo cáo kết quả tự chấm điểm muộn so với thời hạn quy định, có xác nhận của Ủy ban nhân dân cấp huyện </t>
  </si>
  <si>
    <t>Tờ trình, Biên bản, Hồ sơ khen
thưởng</t>
  </si>
  <si>
    <t xml:space="preserve">PHỐI HỢP THỰC HIỆN NHIỆM VỤ CÔNG TÁC DO TỈNH, NGÀNH TƯ PHÁP GIAO NĂM 2022 </t>
  </si>
  <si>
    <t>THỰC HIỆN NHIỆM VỤ CÔNG TÁC TƯ PHÁP DO SỞ TƯ PHÁP GIAO NĂM 2022</t>
  </si>
  <si>
    <t xml:space="preserve">    Độc lập - Tự do - Hạnh phúc</t>
  </si>
  <si>
    <t xml:space="preserve">Hoàn thành 100% nhiệm vụ công tác tư pháp do Sở Tư pháp giao </t>
  </si>
  <si>
    <t xml:space="preserve">Hoàn thành từ 80% đến dưới 100% nhiệm vụ công tác Tư pháp do Sở Tư pháp giao </t>
  </si>
  <si>
    <t xml:space="preserve">Hoàn thành từ 60% đến dưới 80% nhiệm vụ công tác Tư pháp do Sở Tư pháp giao </t>
  </si>
  <si>
    <t xml:space="preserve">Hoàn thành dưới 60% nhiệm vụ công tác Tư pháp do Sở Tư pháp giao </t>
  </si>
  <si>
    <r>
      <t xml:space="preserve">BẢNG TIÊU CHÍ ĐÁNH GIÁ, CHẤM ĐIỂM, XẾP HẠNG THI ĐUA PHÒNG TƯ PHÁP CÁC HUYỆN, THỊ XÃ, THÀNH PHỐ NĂM 2022
</t>
    </r>
    <r>
      <rPr>
        <i/>
        <sz val="12"/>
        <color indexed="8"/>
        <rFont val="Times New Roman"/>
        <family val="1"/>
      </rPr>
      <t xml:space="preserve">(Ban hành kèm theo Quyết định số      /QĐ-STP ngày    tháng 5 năm 2022 của Sở Tư pháp tỉnh Điện Biên) </t>
    </r>
    <r>
      <rPr>
        <b/>
        <sz val="12"/>
        <color indexed="8"/>
        <rFont val="Times New Roman"/>
        <family val="1"/>
      </rPr>
      <t xml:space="preserve">
</t>
    </r>
  </si>
  <si>
    <t>Tổ chức tham gia ý kiến dự thảo văn bản quy phạm pháp luật của Trung ương và tỉnh theo chỉ đạo của UBND tỉnh hoặc theo đề nghị của Sở Tư pháp</t>
  </si>
  <si>
    <r>
      <rPr>
        <i/>
        <sz val="12"/>
        <color indexed="8"/>
        <rFont val="Times New Roman"/>
        <family val="1"/>
      </rPr>
      <t>Hồ sơ rà soát đầy đủ theo quy định</t>
    </r>
    <r>
      <rPr>
        <b/>
        <sz val="12"/>
        <color indexed="8"/>
        <rFont val="Times New Roman"/>
        <family val="1"/>
      </rPr>
      <t xml:space="preserve"> </t>
    </r>
  </si>
  <si>
    <t xml:space="preserve">Báo cáo công tác thi hành pháp luật  về xử lý VPHC năm 2022 </t>
  </si>
  <si>
    <r>
      <t>Chủ động, kịp thời hướng dẫn, bồi dưỡng kỹ năng, nghiệp vụ công tác bồi thường nhà nước; hướng dẫn người bị thiệt hại thực hiện thủ tục yêu cầu bồi thường trong phạm vi địa phương mình quản lý</t>
    </r>
    <r>
      <rPr>
        <b/>
        <sz val="12"/>
        <color indexed="8"/>
        <rFont val="Times New Roman"/>
        <family val="1"/>
      </rPr>
      <t xml:space="preserve"> </t>
    </r>
    <r>
      <rPr>
        <sz val="12"/>
        <color indexed="8"/>
        <rFont val="Times New Roman"/>
        <family val="1"/>
      </rPr>
      <t>khi có yêu cầu của người bị thiệt hại</t>
    </r>
  </si>
  <si>
    <t>Có thực hiện việc đôn đốc UBND cấp xã và gửi văn bản báo cáo về Sở Tư pháp</t>
  </si>
  <si>
    <t>Báo cáo đúng thời gian quy định (Theo yêu cầu tại Công văn hướng dẫn của Sở Tư pháp về việc sơ kết, tổng kết công tác tư pháp)</t>
  </si>
  <si>
    <t>Điện Biên, ngày 10 tháng  5 năm 2022</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</si>
</sst>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s>
  <fonts count="53">
    <font>
      <sz val="14"/>
      <color theme="1"/>
      <name val="Times New Roman"/>
      <family val="2"/>
    </font>
    <font>
      <sz val="14"/>
      <color indexed="8"/>
      <name val="Times New Roman"/>
      <family val="2"/>
    </font>
    <font>
      <i/>
      <sz val="12"/>
      <color indexed="8"/>
      <name val="Times New Roman"/>
      <family val="1"/>
    </font>
    <font>
      <b/>
      <sz val="12"/>
      <color indexed="8"/>
      <name val="Times New Roman"/>
      <family val="1"/>
    </font>
    <font>
      <sz val="12"/>
      <color indexed="8"/>
      <name val="Times New Roman"/>
      <family val="1"/>
    </font>
    <font>
      <sz val="14"/>
      <color indexed="9"/>
      <name val="Times New Roman"/>
      <family val="2"/>
    </font>
    <font>
      <sz val="14"/>
      <color indexed="14"/>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62"/>
      <name val="Calibri Light"/>
      <family val="2"/>
    </font>
    <font>
      <b/>
      <sz val="14"/>
      <color indexed="8"/>
      <name val="Times New Roman"/>
      <family val="2"/>
    </font>
    <font>
      <sz val="14"/>
      <color indexed="10"/>
      <name val="Times New Roman"/>
      <family val="2"/>
    </font>
    <font>
      <sz val="13"/>
      <color indexed="8"/>
      <name val="Times New Roman"/>
      <family val="1"/>
    </font>
    <font>
      <b/>
      <sz val="10"/>
      <color indexed="8"/>
      <name val="Times New Roman"/>
      <family val="1"/>
    </font>
    <font>
      <sz val="10"/>
      <color indexed="8"/>
      <name val="Times New Roman"/>
      <family val="1"/>
    </font>
    <font>
      <b/>
      <i/>
      <sz val="12"/>
      <color indexed="8"/>
      <name val="Times New Roman"/>
      <family val="1"/>
    </font>
    <font>
      <b/>
      <sz val="13"/>
      <color indexed="8"/>
      <name val="Times New Roman"/>
      <family val="2"/>
    </font>
    <font>
      <i/>
      <sz val="13"/>
      <color indexed="8"/>
      <name val="Times New Roman"/>
      <family val="2"/>
    </font>
    <font>
      <b/>
      <sz val="13"/>
      <color indexed="9"/>
      <name val="Times New Roman"/>
      <family val="0"/>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libri Light"/>
      <family val="2"/>
    </font>
    <font>
      <b/>
      <sz val="14"/>
      <color theme="1"/>
      <name val="Times New Roman"/>
      <family val="2"/>
    </font>
    <font>
      <sz val="14"/>
      <color rgb="FFFF0000"/>
      <name val="Times New Roman"/>
      <family val="2"/>
    </font>
    <font>
      <sz val="12"/>
      <color theme="1"/>
      <name val="Times New Roman"/>
      <family val="2"/>
    </font>
    <font>
      <sz val="13"/>
      <color theme="1"/>
      <name val="Times New Roman"/>
      <family val="1"/>
    </font>
    <font>
      <b/>
      <sz val="10"/>
      <color theme="1"/>
      <name val="Times New Roman"/>
      <family val="1"/>
    </font>
    <font>
      <sz val="10"/>
      <color theme="1"/>
      <name val="Times New Roman"/>
      <family val="1"/>
    </font>
    <font>
      <i/>
      <sz val="12"/>
      <color theme="1"/>
      <name val="Times New Roman"/>
      <family val="1"/>
    </font>
    <font>
      <b/>
      <sz val="12"/>
      <color theme="1"/>
      <name val="Times New Roman"/>
      <family val="1"/>
    </font>
    <font>
      <b/>
      <i/>
      <sz val="12"/>
      <color theme="1"/>
      <name val="Times New Roman"/>
      <family val="1"/>
    </font>
    <font>
      <b/>
      <sz val="13"/>
      <color theme="1"/>
      <name val="Times New Roman"/>
      <family val="2"/>
    </font>
    <font>
      <i/>
      <sz val="13"/>
      <color theme="1"/>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1" fillId="28" borderId="2"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3">
    <xf numFmtId="0" fontId="0" fillId="0" borderId="0" xfId="0" applyAlignment="1">
      <alignment/>
    </xf>
    <xf numFmtId="0" fontId="44" fillId="0" borderId="0" xfId="0" applyFont="1" applyAlignment="1">
      <alignment/>
    </xf>
    <xf numFmtId="0" fontId="45" fillId="0" borderId="0" xfId="0" applyFont="1" applyAlignment="1">
      <alignment/>
    </xf>
    <xf numFmtId="0" fontId="46" fillId="0" borderId="0" xfId="0" applyFont="1" applyAlignment="1">
      <alignment/>
    </xf>
    <xf numFmtId="0" fontId="44" fillId="0" borderId="0" xfId="0" applyFont="1" applyAlignment="1">
      <alignment horizontal="center"/>
    </xf>
    <xf numFmtId="0" fontId="47" fillId="0" borderId="0" xfId="0" applyFont="1" applyAlignment="1">
      <alignment/>
    </xf>
    <xf numFmtId="0" fontId="47" fillId="0" borderId="0" xfId="0" applyFont="1" applyAlignment="1">
      <alignment vertical="center"/>
    </xf>
    <xf numFmtId="0" fontId="44" fillId="0" borderId="0" xfId="0" applyFont="1" applyAlignment="1">
      <alignment horizontal="left"/>
    </xf>
    <xf numFmtId="0" fontId="48" fillId="0" borderId="10" xfId="0" applyFont="1" applyBorder="1" applyAlignment="1">
      <alignment horizontal="center" vertical="center"/>
    </xf>
    <xf numFmtId="0" fontId="49" fillId="0" borderId="10" xfId="0" applyFont="1" applyBorder="1" applyAlignment="1">
      <alignment vertical="center"/>
    </xf>
    <xf numFmtId="0" fontId="44" fillId="0" borderId="10" xfId="0" applyFont="1" applyBorder="1" applyAlignment="1">
      <alignment horizontal="left" vertical="center"/>
    </xf>
    <xf numFmtId="0" fontId="48" fillId="0" borderId="11" xfId="0" applyFont="1" applyBorder="1" applyAlignment="1">
      <alignment horizontal="center" vertical="center"/>
    </xf>
    <xf numFmtId="0" fontId="49" fillId="0" borderId="10" xfId="0" applyFont="1" applyBorder="1" applyAlignment="1">
      <alignment vertical="center" wrapText="1"/>
    </xf>
    <xf numFmtId="0" fontId="48" fillId="0" borderId="10" xfId="0" applyFont="1" applyBorder="1" applyAlignment="1">
      <alignment vertical="center" wrapText="1"/>
    </xf>
    <xf numFmtId="0" fontId="50" fillId="0" borderId="10" xfId="0" applyFont="1" applyBorder="1" applyAlignment="1">
      <alignment horizontal="center" vertical="center"/>
    </xf>
    <xf numFmtId="0" fontId="50" fillId="0" borderId="10" xfId="0" applyFont="1" applyBorder="1" applyAlignment="1">
      <alignment vertical="center" wrapText="1"/>
    </xf>
    <xf numFmtId="0" fontId="44" fillId="0" borderId="10" xfId="0" applyFont="1" applyBorder="1" applyAlignment="1">
      <alignment horizontal="center" vertical="center" wrapText="1"/>
    </xf>
    <xf numFmtId="0" fontId="50" fillId="0" borderId="12" xfId="0" applyFont="1" applyBorder="1" applyAlignment="1">
      <alignment horizontal="center" vertical="center"/>
    </xf>
    <xf numFmtId="0" fontId="44" fillId="0" borderId="10" xfId="0" applyFont="1" applyBorder="1" applyAlignment="1">
      <alignment horizontal="center" wrapText="1"/>
    </xf>
    <xf numFmtId="0" fontId="44" fillId="0" borderId="10" xfId="0" applyFont="1" applyBorder="1" applyAlignment="1">
      <alignment vertical="center" wrapText="1"/>
    </xf>
    <xf numFmtId="0" fontId="48" fillId="0" borderId="10" xfId="0" applyFont="1" applyBorder="1" applyAlignment="1">
      <alignment horizontal="center" vertical="center" wrapText="1"/>
    </xf>
    <xf numFmtId="0" fontId="49" fillId="0" borderId="0" xfId="0" applyFont="1" applyAlignment="1">
      <alignment horizontal="center"/>
    </xf>
    <xf numFmtId="0" fontId="48" fillId="0" borderId="0" xfId="0" applyFont="1" applyAlignment="1">
      <alignment horizontal="center"/>
    </xf>
    <xf numFmtId="0" fontId="51" fillId="0" borderId="0" xfId="0" applyFont="1" applyAlignment="1">
      <alignment horizontal="center"/>
    </xf>
    <xf numFmtId="0" fontId="50" fillId="0" borderId="11" xfId="0" applyFont="1" applyBorder="1" applyAlignment="1">
      <alignment horizontal="center" vertical="center"/>
    </xf>
    <xf numFmtId="0" fontId="50" fillId="0" borderId="10" xfId="0" applyFont="1" applyBorder="1" applyAlignment="1">
      <alignment horizontal="center" vertical="center" wrapText="1"/>
    </xf>
    <xf numFmtId="0" fontId="50" fillId="0" borderId="0" xfId="0" applyFont="1" applyAlignment="1">
      <alignment vertical="center"/>
    </xf>
    <xf numFmtId="0" fontId="49" fillId="0" borderId="0" xfId="0" applyFont="1" applyAlignment="1">
      <alignment horizontal="justify" vertical="center"/>
    </xf>
    <xf numFmtId="0" fontId="49" fillId="0" borderId="13" xfId="0" applyFont="1" applyBorder="1" applyAlignment="1">
      <alignment vertical="center" wrapText="1"/>
    </xf>
    <xf numFmtId="0" fontId="50" fillId="0" borderId="13" xfId="0" applyFont="1" applyBorder="1" applyAlignment="1">
      <alignment vertical="center" wrapText="1"/>
    </xf>
    <xf numFmtId="0" fontId="49" fillId="0" borderId="10" xfId="0" applyFont="1" applyBorder="1" applyAlignment="1">
      <alignment horizontal="center" wrapText="1"/>
    </xf>
    <xf numFmtId="0" fontId="49" fillId="0" borderId="13" xfId="0" applyFont="1" applyBorder="1" applyAlignment="1">
      <alignment horizontal="center" vertical="center"/>
    </xf>
    <xf numFmtId="0" fontId="49" fillId="0" borderId="14" xfId="0" applyFont="1" applyBorder="1" applyAlignment="1">
      <alignment/>
    </xf>
    <xf numFmtId="0" fontId="44" fillId="33" borderId="10" xfId="0" applyFont="1" applyFill="1" applyBorder="1" applyAlignment="1">
      <alignment horizontal="center" vertical="center"/>
    </xf>
    <xf numFmtId="0" fontId="44" fillId="33" borderId="12" xfId="0" applyFont="1" applyFill="1" applyBorder="1" applyAlignment="1">
      <alignment vertical="center"/>
    </xf>
    <xf numFmtId="0" fontId="44" fillId="0" borderId="12" xfId="0" applyFont="1" applyBorder="1" applyAlignment="1">
      <alignment horizontal="center" vertical="center"/>
    </xf>
    <xf numFmtId="0" fontId="44" fillId="0" borderId="10" xfId="0" applyFont="1" applyBorder="1" applyAlignment="1">
      <alignment horizontal="center" vertical="center"/>
    </xf>
    <xf numFmtId="0" fontId="49" fillId="0" borderId="10" xfId="0" applyFont="1" applyBorder="1" applyAlignment="1">
      <alignment horizontal="center" vertical="center"/>
    </xf>
    <xf numFmtId="0" fontId="49" fillId="0" borderId="12" xfId="0" applyFont="1" applyBorder="1" applyAlignment="1">
      <alignment horizontal="center" vertical="center"/>
    </xf>
    <xf numFmtId="0" fontId="49" fillId="0" borderId="10" xfId="0" applyFont="1" applyBorder="1" applyAlignment="1">
      <alignment horizontal="center" vertical="center" wrapText="1"/>
    </xf>
    <xf numFmtId="0" fontId="49" fillId="33" borderId="10" xfId="0" applyFont="1" applyFill="1" applyBorder="1" applyAlignment="1">
      <alignment horizontal="center" vertical="center"/>
    </xf>
    <xf numFmtId="0" fontId="50" fillId="33" borderId="11" xfId="0" applyFont="1" applyFill="1" applyBorder="1" applyAlignment="1">
      <alignment horizontal="center" vertical="center"/>
    </xf>
    <xf numFmtId="0" fontId="48" fillId="0" borderId="0" xfId="0" applyFont="1" applyAlignment="1">
      <alignment/>
    </xf>
    <xf numFmtId="0" fontId="50" fillId="0" borderId="0" xfId="0" applyFont="1" applyAlignment="1">
      <alignment/>
    </xf>
    <xf numFmtId="0" fontId="44" fillId="0" borderId="10" xfId="0" applyFont="1" applyBorder="1" applyAlignment="1">
      <alignment/>
    </xf>
    <xf numFmtId="0" fontId="44" fillId="0" borderId="0" xfId="0" applyFont="1" applyAlignment="1">
      <alignment/>
    </xf>
    <xf numFmtId="0" fontId="48" fillId="33" borderId="11" xfId="0" applyFont="1" applyFill="1" applyBorder="1" applyAlignment="1">
      <alignment horizontal="center" vertical="center"/>
    </xf>
    <xf numFmtId="0" fontId="44" fillId="0" borderId="10" xfId="0" applyFont="1" applyBorder="1" applyAlignment="1">
      <alignment vertical="center"/>
    </xf>
    <xf numFmtId="0" fontId="44" fillId="0" borderId="10" xfId="0" applyFont="1" applyBorder="1" applyAlignment="1">
      <alignment horizontal="left" vertical="center" wrapText="1"/>
    </xf>
    <xf numFmtId="0" fontId="44" fillId="0" borderId="10" xfId="0" applyFont="1" applyFill="1" applyBorder="1" applyAlignment="1">
      <alignment vertical="center" wrapText="1"/>
    </xf>
    <xf numFmtId="0" fontId="44" fillId="0" borderId="0" xfId="0" applyFont="1" applyAlignment="1">
      <alignment horizontal="center" vertical="center" wrapText="1"/>
    </xf>
    <xf numFmtId="0" fontId="44" fillId="0" borderId="12" xfId="0" applyFont="1" applyBorder="1" applyAlignment="1">
      <alignment vertical="center"/>
    </xf>
    <xf numFmtId="0" fontId="44" fillId="0" borderId="0" xfId="0" applyFont="1" applyAlignment="1">
      <alignment vertical="center"/>
    </xf>
    <xf numFmtId="0" fontId="49" fillId="0" borderId="14" xfId="0" applyFont="1" applyBorder="1" applyAlignment="1">
      <alignment horizontal="center" vertical="center"/>
    </xf>
    <xf numFmtId="0" fontId="49" fillId="0" borderId="10" xfId="0" applyFont="1" applyBorder="1" applyAlignment="1">
      <alignment horizontal="left" vertical="center"/>
    </xf>
    <xf numFmtId="0" fontId="49" fillId="0" borderId="0" xfId="0" applyFont="1" applyAlignment="1">
      <alignment/>
    </xf>
    <xf numFmtId="0" fontId="48" fillId="0" borderId="10" xfId="0" applyFont="1" applyBorder="1" applyAlignment="1">
      <alignment horizontal="left" vertical="center" wrapText="1"/>
    </xf>
    <xf numFmtId="0" fontId="49" fillId="0" borderId="10" xfId="0" applyFont="1" applyBorder="1" applyAlignment="1">
      <alignment horizontal="left" vertical="center" wrapText="1"/>
    </xf>
    <xf numFmtId="0" fontId="50" fillId="0" borderId="14" xfId="0" applyFont="1" applyBorder="1" applyAlignment="1">
      <alignment horizontal="center" vertical="center"/>
    </xf>
    <xf numFmtId="0" fontId="50" fillId="0" borderId="10" xfId="0" applyFont="1" applyBorder="1" applyAlignment="1">
      <alignment horizontal="left" vertical="center" wrapText="1"/>
    </xf>
    <xf numFmtId="0" fontId="44" fillId="0" borderId="14" xfId="0" applyFont="1" applyBorder="1" applyAlignment="1">
      <alignment horizontal="center" vertical="center"/>
    </xf>
    <xf numFmtId="0" fontId="44" fillId="0" borderId="10" xfId="0" applyFont="1" applyBorder="1" applyAlignment="1">
      <alignment horizontal="justify" vertical="center" wrapText="1"/>
    </xf>
    <xf numFmtId="0" fontId="48" fillId="0" borderId="10" xfId="0" applyFont="1" applyBorder="1" applyAlignment="1">
      <alignment horizontal="justify" vertical="center" wrapText="1"/>
    </xf>
    <xf numFmtId="0" fontId="50" fillId="0" borderId="10" xfId="0" applyFont="1" applyBorder="1" applyAlignment="1">
      <alignment horizontal="justify" vertical="center" wrapText="1"/>
    </xf>
    <xf numFmtId="0" fontId="50" fillId="0" borderId="15" xfId="0" applyFont="1" applyBorder="1" applyAlignment="1">
      <alignment horizontal="center" vertical="center"/>
    </xf>
    <xf numFmtId="0" fontId="44" fillId="0" borderId="15" xfId="0" applyFont="1" applyBorder="1" applyAlignment="1">
      <alignment horizontal="center" vertical="center"/>
    </xf>
    <xf numFmtId="0" fontId="48" fillId="0" borderId="10" xfId="0" applyFont="1" applyBorder="1" applyAlignment="1">
      <alignment vertical="center"/>
    </xf>
    <xf numFmtId="0" fontId="50" fillId="0" borderId="10" xfId="0" applyFont="1" applyBorder="1" applyAlignment="1">
      <alignment vertical="center"/>
    </xf>
    <xf numFmtId="0" fontId="49" fillId="0" borderId="0" xfId="0" applyFont="1" applyAlignment="1">
      <alignment horizontal="left" vertical="center"/>
    </xf>
    <xf numFmtId="0" fontId="49" fillId="0" borderId="10" xfId="0" applyFont="1" applyBorder="1" applyAlignment="1">
      <alignment horizontal="center" vertical="top"/>
    </xf>
    <xf numFmtId="0" fontId="49" fillId="0" borderId="10" xfId="0" applyFont="1" applyBorder="1" applyAlignment="1">
      <alignment horizontal="left" vertical="top"/>
    </xf>
    <xf numFmtId="0" fontId="49" fillId="0" borderId="0" xfId="0" applyFont="1" applyAlignment="1">
      <alignment horizontal="left" vertical="top"/>
    </xf>
    <xf numFmtId="0" fontId="49" fillId="0" borderId="10" xfId="0" applyFont="1" applyBorder="1" applyAlignment="1">
      <alignment horizontal="justify" vertical="center" wrapText="1"/>
    </xf>
    <xf numFmtId="0" fontId="49"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9" fillId="33" borderId="10" xfId="0" applyFont="1" applyFill="1" applyBorder="1" applyAlignment="1">
      <alignment horizontal="justify" vertical="center" wrapText="1"/>
    </xf>
    <xf numFmtId="0" fontId="44" fillId="33" borderId="14" xfId="0" applyFont="1" applyFill="1" applyBorder="1" applyAlignment="1">
      <alignment horizontal="center" vertical="center"/>
    </xf>
    <xf numFmtId="0" fontId="49" fillId="0" borderId="12" xfId="0" applyFont="1" applyBorder="1" applyAlignment="1">
      <alignment vertical="center" wrapText="1"/>
    </xf>
    <xf numFmtId="0" fontId="48" fillId="0" borderId="11" xfId="0" applyFont="1" applyBorder="1" applyAlignment="1">
      <alignment horizontal="justify" vertical="center" wrapText="1"/>
    </xf>
    <xf numFmtId="0" fontId="48" fillId="0" borderId="11" xfId="0" applyFont="1" applyBorder="1" applyAlignment="1">
      <alignment horizontal="center" vertical="center" wrapText="1"/>
    </xf>
    <xf numFmtId="0" fontId="44" fillId="0" borderId="10" xfId="0" applyFont="1" applyBorder="1" applyAlignment="1">
      <alignment horizontal="justify" vertical="top" wrapText="1"/>
    </xf>
    <xf numFmtId="0" fontId="49" fillId="0" borderId="10" xfId="0" applyFont="1" applyBorder="1" applyAlignment="1">
      <alignment vertical="top" wrapText="1"/>
    </xf>
    <xf numFmtId="0" fontId="51" fillId="0" borderId="0" xfId="0" applyFont="1" applyAlignment="1">
      <alignment horizontal="left"/>
    </xf>
    <xf numFmtId="0" fontId="45" fillId="0" borderId="0" xfId="0" applyFont="1" applyAlignment="1">
      <alignment horizontal="center"/>
    </xf>
    <xf numFmtId="0" fontId="51" fillId="0" borderId="0" xfId="0" applyFont="1" applyAlignment="1">
      <alignment horizontal="center"/>
    </xf>
    <xf numFmtId="0" fontId="52" fillId="0" borderId="0" xfId="0" applyFont="1" applyAlignment="1">
      <alignment horizontal="center"/>
    </xf>
    <xf numFmtId="0" fontId="44" fillId="0" borderId="11" xfId="0" applyFont="1" applyBorder="1" applyAlignment="1">
      <alignment horizontal="center" vertical="center"/>
    </xf>
    <xf numFmtId="0" fontId="44" fillId="0" borderId="16" xfId="0" applyFont="1" applyBorder="1" applyAlignment="1">
      <alignment horizontal="center" vertical="center"/>
    </xf>
    <xf numFmtId="0" fontId="44" fillId="0" borderId="12" xfId="0" applyFont="1" applyBorder="1" applyAlignment="1">
      <alignment horizontal="center" vertical="center"/>
    </xf>
    <xf numFmtId="0" fontId="50"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4" fillId="0" borderId="10" xfId="0" applyFont="1" applyBorder="1" applyAlignment="1">
      <alignment horizontal="center" vertical="center"/>
    </xf>
    <xf numFmtId="0" fontId="49" fillId="0" borderId="10" xfId="0" applyFont="1" applyBorder="1" applyAlignment="1">
      <alignment horizontal="center" vertical="center" wrapText="1"/>
    </xf>
    <xf numFmtId="0" fontId="49" fillId="0" borderId="10" xfId="0" applyFont="1" applyBorder="1" applyAlignment="1">
      <alignment horizontal="center" vertical="center"/>
    </xf>
    <xf numFmtId="0" fontId="44" fillId="0" borderId="10" xfId="0" applyFont="1" applyBorder="1" applyAlignment="1">
      <alignment horizontal="center" vertical="center" wrapText="1"/>
    </xf>
    <xf numFmtId="0" fontId="49" fillId="0" borderId="11" xfId="0" applyFont="1" applyBorder="1" applyAlignment="1">
      <alignment horizontal="center" vertical="center"/>
    </xf>
    <xf numFmtId="0" fontId="49" fillId="0" borderId="16" xfId="0" applyFont="1" applyBorder="1" applyAlignment="1">
      <alignment horizontal="center" vertical="center"/>
    </xf>
    <xf numFmtId="0" fontId="49" fillId="0" borderId="12" xfId="0" applyFont="1" applyBorder="1" applyAlignment="1">
      <alignment horizontal="center" vertical="center"/>
    </xf>
    <xf numFmtId="0" fontId="49" fillId="0" borderId="0" xfId="0" applyFont="1" applyBorder="1" applyAlignment="1">
      <alignment horizontal="center" vertical="top" wrapText="1"/>
    </xf>
    <xf numFmtId="0" fontId="44" fillId="0" borderId="17" xfId="0" applyFont="1" applyBorder="1" applyAlignment="1">
      <alignment horizontal="center" vertical="center"/>
    </xf>
    <xf numFmtId="0" fontId="44" fillId="0" borderId="15"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3400425</xdr:colOff>
      <xdr:row>5</xdr:row>
      <xdr:rowOff>485775</xdr:rowOff>
    </xdr:from>
    <xdr:to>
      <xdr:col>2</xdr:col>
      <xdr:colOff>628650</xdr:colOff>
      <xdr:row>5</xdr:row>
      <xdr:rowOff>485775</xdr:rowOff>
    </xdr:to>
    <xdr:sp>
      <xdr:nvSpPr>
        <xdr:cNvPr id="1" name="Straight Connector 3"/>
        <xdr:cNvSpPr>
          <a:spLocks/>
        </xdr:cNvSpPr>
      </xdr:nvSpPr>
      <xdr:spPr>
        <a:xfrm>
          <a:off x="3838575" y="1333500"/>
          <a:ext cx="40481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514350</xdr:colOff>
      <xdr:row>2</xdr:row>
      <xdr:rowOff>38100</xdr:rowOff>
    </xdr:from>
    <xdr:to>
      <xdr:col>4</xdr:col>
      <xdr:colOff>1695450</xdr:colOff>
      <xdr:row>2</xdr:row>
      <xdr:rowOff>38100</xdr:rowOff>
    </xdr:to>
    <xdr:sp>
      <xdr:nvSpPr>
        <xdr:cNvPr id="2" name="Straight Connector 5"/>
        <xdr:cNvSpPr>
          <a:spLocks/>
        </xdr:cNvSpPr>
      </xdr:nvSpPr>
      <xdr:spPr>
        <a:xfrm>
          <a:off x="8534400" y="447675"/>
          <a:ext cx="1943100"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2886075</xdr:colOff>
      <xdr:row>2</xdr:row>
      <xdr:rowOff>28575</xdr:rowOff>
    </xdr:from>
    <xdr:to>
      <xdr:col>1</xdr:col>
      <xdr:colOff>3429000</xdr:colOff>
      <xdr:row>2</xdr:row>
      <xdr:rowOff>38100</xdr:rowOff>
    </xdr:to>
    <xdr:sp>
      <xdr:nvSpPr>
        <xdr:cNvPr id="3" name="Straight Connector 7"/>
        <xdr:cNvSpPr>
          <a:spLocks/>
        </xdr:cNvSpPr>
      </xdr:nvSpPr>
      <xdr:spPr>
        <a:xfrm flipV="1">
          <a:off x="3324225" y="438150"/>
          <a:ext cx="542925" cy="9525"/>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990600</xdr:colOff>
      <xdr:row>2</xdr:row>
      <xdr:rowOff>85725</xdr:rowOff>
    </xdr:from>
    <xdr:to>
      <xdr:col>1</xdr:col>
      <xdr:colOff>2352675</xdr:colOff>
      <xdr:row>4</xdr:row>
      <xdr:rowOff>28575</xdr:rowOff>
    </xdr:to>
    <xdr:sp>
      <xdr:nvSpPr>
        <xdr:cNvPr id="4" name="Rectangle 1"/>
        <xdr:cNvSpPr>
          <a:spLocks/>
        </xdr:cNvSpPr>
      </xdr:nvSpPr>
      <xdr:spPr>
        <a:xfrm>
          <a:off x="1428750" y="495300"/>
          <a:ext cx="1362075" cy="257175"/>
        </a:xfrm>
        <a:prstGeom prst="rect">
          <a:avLst/>
        </a:prstGeom>
        <a:gradFill rotWithShape="1">
          <a:gsLst>
            <a:gs pos="0">
              <a:srgbClr val="3F80CD"/>
            </a:gs>
            <a:gs pos="100000">
              <a:srgbClr val="9BC1FF"/>
            </a:gs>
          </a:gsLst>
          <a:lin ang="5400000" scaled="1"/>
        </a:gradFill>
        <a:ln w="9525" cmpd="sng">
          <a:solidFill>
            <a:srgbClr val="4A7EBB"/>
          </a:solidFill>
          <a:headEnd type="none"/>
          <a:tailEnd type="none"/>
        </a:ln>
      </xdr:spPr>
      <xdr:txBody>
        <a:bodyPr vertOverflow="clip" wrap="square"/>
        <a:p>
          <a:pPr algn="l">
            <a:defRPr/>
          </a:pPr>
          <a:r>
            <a:rPr lang="en-US" cap="none" sz="1300" b="1" i="0" u="none" baseline="0">
              <a:solidFill>
                <a:srgbClr val="FFFFFF"/>
              </a:solidFill>
              <a:latin typeface="Times New Roman"/>
              <a:ea typeface="Times New Roman"/>
              <a:cs typeface="Times New Roman"/>
            </a:rPr>
            <a:t>DỰ</a:t>
          </a:r>
          <a:r>
            <a:rPr lang="en-US" cap="none" sz="1300" b="1" i="0" u="none" baseline="0">
              <a:solidFill>
                <a:srgbClr val="FFFFFF"/>
              </a:solidFill>
              <a:latin typeface="Times New Roman"/>
              <a:ea typeface="Times New Roman"/>
              <a:cs typeface="Times New Roman"/>
            </a:rPr>
            <a:t> THẢO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305"/>
  <sheetViews>
    <sheetView tabSelected="1" zoomScale="85" zoomScaleNormal="85" zoomScalePageLayoutView="0" workbookViewId="0" topLeftCell="A226">
      <selection activeCell="C296" sqref="C296"/>
    </sheetView>
  </sheetViews>
  <sheetFormatPr defaultColWidth="8.88671875" defaultRowHeight="18.75"/>
  <cols>
    <col min="1" max="1" width="5.10546875" style="1" customWidth="1"/>
    <col min="2" max="2" width="79.5546875" style="1" customWidth="1"/>
    <col min="3" max="4" width="8.88671875" style="1" customWidth="1"/>
    <col min="5" max="5" width="26.6640625" style="4" customWidth="1"/>
    <col min="6" max="6" width="5.88671875" style="7" customWidth="1"/>
    <col min="7" max="16384" width="11.5546875" style="1" customWidth="1"/>
  </cols>
  <sheetData>
    <row r="1" spans="1:6" ht="16.5">
      <c r="A1" s="84" t="s">
        <v>209</v>
      </c>
      <c r="B1" s="84"/>
      <c r="C1" s="85" t="s">
        <v>211</v>
      </c>
      <c r="D1" s="85"/>
      <c r="E1" s="85"/>
      <c r="F1" s="85"/>
    </row>
    <row r="2" spans="1:6" ht="15.75" customHeight="1">
      <c r="A2" s="85" t="s">
        <v>210</v>
      </c>
      <c r="B2" s="85"/>
      <c r="C2" s="85" t="s">
        <v>351</v>
      </c>
      <c r="D2" s="85"/>
      <c r="E2" s="85"/>
      <c r="F2" s="85"/>
    </row>
    <row r="3" spans="1:6" ht="9" customHeight="1">
      <c r="A3" s="23"/>
      <c r="B3" s="23"/>
      <c r="C3" s="23"/>
      <c r="D3" s="23"/>
      <c r="E3" s="23"/>
      <c r="F3" s="23"/>
    </row>
    <row r="4" spans="1:6" ht="15.75" customHeight="1">
      <c r="A4" s="23"/>
      <c r="B4" s="83"/>
      <c r="C4" s="86" t="s">
        <v>363</v>
      </c>
      <c r="D4" s="86"/>
      <c r="E4" s="86"/>
      <c r="F4" s="86"/>
    </row>
    <row r="5" spans="1:6" ht="9.75" customHeight="1">
      <c r="A5" s="21"/>
      <c r="B5" s="21"/>
      <c r="C5" s="22"/>
      <c r="D5" s="22"/>
      <c r="E5" s="22"/>
      <c r="F5" s="22"/>
    </row>
    <row r="6" spans="1:6" s="2" customFormat="1" ht="44.25" customHeight="1">
      <c r="A6" s="100" t="s">
        <v>356</v>
      </c>
      <c r="B6" s="100"/>
      <c r="C6" s="100"/>
      <c r="D6" s="100"/>
      <c r="E6" s="100"/>
      <c r="F6" s="100"/>
    </row>
    <row r="7" spans="1:6" s="3" customFormat="1" ht="24.75" customHeight="1">
      <c r="A7" s="94" t="s">
        <v>0</v>
      </c>
      <c r="B7" s="94" t="s">
        <v>19</v>
      </c>
      <c r="C7" s="94" t="s">
        <v>1</v>
      </c>
      <c r="D7" s="91" t="s">
        <v>20</v>
      </c>
      <c r="E7" s="94" t="s">
        <v>14</v>
      </c>
      <c r="F7" s="94" t="s">
        <v>18</v>
      </c>
    </row>
    <row r="8" spans="1:6" s="3" customFormat="1" ht="36" customHeight="1">
      <c r="A8" s="94"/>
      <c r="B8" s="94"/>
      <c r="C8" s="94"/>
      <c r="D8" s="92"/>
      <c r="E8" s="94"/>
      <c r="F8" s="94"/>
    </row>
    <row r="9" spans="1:6" s="42" customFormat="1" ht="16.5" customHeight="1">
      <c r="A9" s="8">
        <v>1</v>
      </c>
      <c r="B9" s="8">
        <v>2</v>
      </c>
      <c r="C9" s="8">
        <v>3</v>
      </c>
      <c r="D9" s="8">
        <v>4</v>
      </c>
      <c r="E9" s="8">
        <v>5</v>
      </c>
      <c r="F9" s="8">
        <v>6</v>
      </c>
    </row>
    <row r="10" spans="1:6" s="42" customFormat="1" ht="26.25" customHeight="1">
      <c r="A10" s="37" t="s">
        <v>2</v>
      </c>
      <c r="B10" s="9" t="s">
        <v>212</v>
      </c>
      <c r="C10" s="37">
        <f>SUM(C11+C30+C45+C83+C89+C117+C158)</f>
        <v>140</v>
      </c>
      <c r="D10" s="8"/>
      <c r="E10" s="8"/>
      <c r="F10" s="11"/>
    </row>
    <row r="11" spans="1:6" s="43" customFormat="1" ht="32.25" customHeight="1">
      <c r="A11" s="37" t="s">
        <v>3</v>
      </c>
      <c r="B11" s="12" t="s">
        <v>41</v>
      </c>
      <c r="C11" s="37">
        <f>SUM(C12+C19+C15+C23+C27)</f>
        <v>15</v>
      </c>
      <c r="D11" s="14"/>
      <c r="E11" s="14"/>
      <c r="F11" s="24"/>
    </row>
    <row r="12" spans="1:6" s="45" customFormat="1" ht="22.5" customHeight="1">
      <c r="A12" s="37" t="s">
        <v>23</v>
      </c>
      <c r="B12" s="12" t="s">
        <v>24</v>
      </c>
      <c r="C12" s="37">
        <v>5</v>
      </c>
      <c r="D12" s="36"/>
      <c r="E12" s="16"/>
      <c r="F12" s="44"/>
    </row>
    <row r="13" spans="1:6" s="45" customFormat="1" ht="22.5" customHeight="1">
      <c r="A13" s="95"/>
      <c r="B13" s="13" t="s">
        <v>25</v>
      </c>
      <c r="C13" s="8">
        <v>2.5</v>
      </c>
      <c r="D13" s="36"/>
      <c r="E13" s="16"/>
      <c r="F13" s="44"/>
    </row>
    <row r="14" spans="1:6" s="45" customFormat="1" ht="22.5" customHeight="1">
      <c r="A14" s="95"/>
      <c r="B14" s="13" t="s">
        <v>26</v>
      </c>
      <c r="C14" s="8">
        <v>2.5</v>
      </c>
      <c r="D14" s="36"/>
      <c r="E14" s="16"/>
      <c r="F14" s="44"/>
    </row>
    <row r="15" spans="1:6" s="42" customFormat="1" ht="31.5" customHeight="1">
      <c r="A15" s="37">
        <v>2</v>
      </c>
      <c r="B15" s="12" t="s">
        <v>213</v>
      </c>
      <c r="C15" s="37">
        <v>2</v>
      </c>
      <c r="D15" s="8"/>
      <c r="E15" s="8"/>
      <c r="F15" s="11"/>
    </row>
    <row r="16" spans="1:6" s="42" customFormat="1" ht="22.5" customHeight="1">
      <c r="A16" s="97"/>
      <c r="B16" s="13" t="s">
        <v>214</v>
      </c>
      <c r="C16" s="8">
        <v>2</v>
      </c>
      <c r="D16" s="8"/>
      <c r="E16" s="8"/>
      <c r="F16" s="11"/>
    </row>
    <row r="17" spans="1:6" s="42" customFormat="1" ht="22.5" customHeight="1">
      <c r="A17" s="98"/>
      <c r="B17" s="13" t="s">
        <v>215</v>
      </c>
      <c r="C17" s="8">
        <v>1</v>
      </c>
      <c r="D17" s="8"/>
      <c r="E17" s="8"/>
      <c r="F17" s="11"/>
    </row>
    <row r="18" spans="1:6" s="42" customFormat="1" ht="22.5" customHeight="1">
      <c r="A18" s="99"/>
      <c r="B18" s="13" t="s">
        <v>216</v>
      </c>
      <c r="C18" s="8">
        <v>0</v>
      </c>
      <c r="D18" s="8"/>
      <c r="E18" s="8"/>
      <c r="F18" s="11"/>
    </row>
    <row r="19" spans="1:6" s="42" customFormat="1" ht="24" customHeight="1">
      <c r="A19" s="37">
        <v>3</v>
      </c>
      <c r="B19" s="12" t="s">
        <v>217</v>
      </c>
      <c r="C19" s="37">
        <v>2</v>
      </c>
      <c r="D19" s="8"/>
      <c r="E19" s="8"/>
      <c r="F19" s="11"/>
    </row>
    <row r="20" spans="1:6" s="42" customFormat="1" ht="22.5" customHeight="1">
      <c r="A20" s="97"/>
      <c r="B20" s="13" t="s">
        <v>218</v>
      </c>
      <c r="C20" s="8">
        <v>2</v>
      </c>
      <c r="D20" s="8"/>
      <c r="E20" s="8"/>
      <c r="F20" s="11"/>
    </row>
    <row r="21" spans="1:6" s="42" customFormat="1" ht="22.5" customHeight="1">
      <c r="A21" s="98"/>
      <c r="B21" s="13" t="s">
        <v>219</v>
      </c>
      <c r="C21" s="8">
        <v>1</v>
      </c>
      <c r="D21" s="8"/>
      <c r="E21" s="8"/>
      <c r="F21" s="11"/>
    </row>
    <row r="22" spans="1:6" s="42" customFormat="1" ht="22.5" customHeight="1">
      <c r="A22" s="99"/>
      <c r="B22" s="13" t="s">
        <v>220</v>
      </c>
      <c r="C22" s="8">
        <v>0</v>
      </c>
      <c r="D22" s="8"/>
      <c r="E22" s="8"/>
      <c r="F22" s="11"/>
    </row>
    <row r="23" spans="1:6" s="42" customFormat="1" ht="42" customHeight="1">
      <c r="A23" s="37">
        <v>4</v>
      </c>
      <c r="B23" s="12" t="s">
        <v>357</v>
      </c>
      <c r="C23" s="37">
        <v>2</v>
      </c>
      <c r="D23" s="8"/>
      <c r="E23" s="8"/>
      <c r="F23" s="11"/>
    </row>
    <row r="24" spans="1:6" s="42" customFormat="1" ht="22.5" customHeight="1">
      <c r="A24" s="37"/>
      <c r="B24" s="13" t="s">
        <v>221</v>
      </c>
      <c r="C24" s="8">
        <v>2</v>
      </c>
      <c r="D24" s="8"/>
      <c r="E24" s="8"/>
      <c r="F24" s="11"/>
    </row>
    <row r="25" spans="1:6" s="42" customFormat="1" ht="22.5" customHeight="1">
      <c r="A25" s="95"/>
      <c r="B25" s="13" t="s">
        <v>222</v>
      </c>
      <c r="C25" s="8">
        <v>1</v>
      </c>
      <c r="D25" s="8"/>
      <c r="E25" s="8"/>
      <c r="F25" s="11"/>
    </row>
    <row r="26" spans="1:6" s="42" customFormat="1" ht="22.5" customHeight="1">
      <c r="A26" s="95"/>
      <c r="B26" s="13" t="s">
        <v>223</v>
      </c>
      <c r="C26" s="8">
        <v>0</v>
      </c>
      <c r="D26" s="8"/>
      <c r="E26" s="8"/>
      <c r="F26" s="11"/>
    </row>
    <row r="27" spans="1:6" s="42" customFormat="1" ht="37.5" customHeight="1">
      <c r="A27" s="37">
        <v>5</v>
      </c>
      <c r="B27" s="12" t="s">
        <v>224</v>
      </c>
      <c r="C27" s="37">
        <v>4</v>
      </c>
      <c r="D27" s="8"/>
      <c r="E27" s="8"/>
      <c r="F27" s="11"/>
    </row>
    <row r="28" spans="1:6" s="42" customFormat="1" ht="22.5" customHeight="1">
      <c r="A28" s="95"/>
      <c r="B28" s="13" t="s">
        <v>27</v>
      </c>
      <c r="C28" s="8">
        <v>2</v>
      </c>
      <c r="D28" s="8"/>
      <c r="E28" s="8"/>
      <c r="F28" s="11"/>
    </row>
    <row r="29" spans="1:6" s="42" customFormat="1" ht="39.75" customHeight="1">
      <c r="A29" s="95"/>
      <c r="B29" s="13" t="s">
        <v>28</v>
      </c>
      <c r="C29" s="8">
        <v>2</v>
      </c>
      <c r="D29" s="8"/>
      <c r="E29" s="8"/>
      <c r="F29" s="11"/>
    </row>
    <row r="30" spans="1:6" s="42" customFormat="1" ht="27.75" customHeight="1">
      <c r="A30" s="37" t="s">
        <v>4</v>
      </c>
      <c r="B30" s="12" t="s">
        <v>15</v>
      </c>
      <c r="C30" s="37">
        <f>SUM(C31+C32+C36+C37+C41+C44)</f>
        <v>15</v>
      </c>
      <c r="D30" s="8"/>
      <c r="E30" s="8"/>
      <c r="F30" s="11"/>
    </row>
    <row r="31" spans="1:6" s="42" customFormat="1" ht="28.5" customHeight="1">
      <c r="A31" s="37">
        <v>1</v>
      </c>
      <c r="B31" s="12" t="s">
        <v>42</v>
      </c>
      <c r="C31" s="37">
        <v>2</v>
      </c>
      <c r="D31" s="8"/>
      <c r="E31" s="8"/>
      <c r="F31" s="11"/>
    </row>
    <row r="32" spans="1:6" s="42" customFormat="1" ht="37.5" customHeight="1">
      <c r="A32" s="37">
        <v>2</v>
      </c>
      <c r="B32" s="12" t="s">
        <v>29</v>
      </c>
      <c r="C32" s="37">
        <v>4</v>
      </c>
      <c r="D32" s="8"/>
      <c r="E32" s="8"/>
      <c r="F32" s="11"/>
    </row>
    <row r="33" spans="1:6" s="42" customFormat="1" ht="36.75" customHeight="1">
      <c r="A33" s="93"/>
      <c r="B33" s="13" t="s">
        <v>30</v>
      </c>
      <c r="C33" s="8">
        <v>4</v>
      </c>
      <c r="D33" s="8"/>
      <c r="E33" s="8"/>
      <c r="F33" s="11"/>
    </row>
    <row r="34" spans="1:6" s="42" customFormat="1" ht="42.75" customHeight="1">
      <c r="A34" s="93"/>
      <c r="B34" s="13" t="s">
        <v>31</v>
      </c>
      <c r="C34" s="8">
        <v>2</v>
      </c>
      <c r="D34" s="8"/>
      <c r="E34" s="8"/>
      <c r="F34" s="11"/>
    </row>
    <row r="35" spans="1:6" s="42" customFormat="1" ht="34.5" customHeight="1">
      <c r="A35" s="36"/>
      <c r="B35" s="13" t="s">
        <v>32</v>
      </c>
      <c r="C35" s="8">
        <v>0</v>
      </c>
      <c r="D35" s="8"/>
      <c r="E35" s="8"/>
      <c r="F35" s="11"/>
    </row>
    <row r="36" spans="1:6" s="42" customFormat="1" ht="35.25" customHeight="1">
      <c r="A36" s="37">
        <v>3</v>
      </c>
      <c r="B36" s="12" t="s">
        <v>33</v>
      </c>
      <c r="C36" s="37">
        <v>2</v>
      </c>
      <c r="D36" s="8"/>
      <c r="E36" s="8"/>
      <c r="F36" s="11"/>
    </row>
    <row r="37" spans="1:6" s="42" customFormat="1" ht="33" customHeight="1">
      <c r="A37" s="37">
        <v>4</v>
      </c>
      <c r="B37" s="12" t="s">
        <v>34</v>
      </c>
      <c r="C37" s="37">
        <v>2</v>
      </c>
      <c r="D37" s="8"/>
      <c r="E37" s="8"/>
      <c r="F37" s="11"/>
    </row>
    <row r="38" spans="1:6" s="42" customFormat="1" ht="31.5" customHeight="1">
      <c r="A38" s="87"/>
      <c r="B38" s="13" t="s">
        <v>35</v>
      </c>
      <c r="C38" s="8">
        <v>2</v>
      </c>
      <c r="D38" s="8"/>
      <c r="E38" s="8"/>
      <c r="F38" s="11"/>
    </row>
    <row r="39" spans="1:6" s="42" customFormat="1" ht="32.25" customHeight="1">
      <c r="A39" s="88"/>
      <c r="B39" s="13" t="s">
        <v>36</v>
      </c>
      <c r="C39" s="8">
        <v>1</v>
      </c>
      <c r="D39" s="8"/>
      <c r="E39" s="8"/>
      <c r="F39" s="11"/>
    </row>
    <row r="40" spans="1:6" s="42" customFormat="1" ht="34.5" customHeight="1">
      <c r="A40" s="89"/>
      <c r="B40" s="13" t="s">
        <v>37</v>
      </c>
      <c r="C40" s="8">
        <v>0</v>
      </c>
      <c r="D40" s="8"/>
      <c r="E40" s="8"/>
      <c r="F40" s="11"/>
    </row>
    <row r="41" spans="1:6" s="42" customFormat="1" ht="22.5" customHeight="1">
      <c r="A41" s="37">
        <v>5</v>
      </c>
      <c r="B41" s="12" t="s">
        <v>38</v>
      </c>
      <c r="C41" s="37">
        <v>3</v>
      </c>
      <c r="D41" s="8"/>
      <c r="E41" s="8"/>
      <c r="F41" s="11"/>
    </row>
    <row r="42" spans="1:6" s="42" customFormat="1" ht="22.5" customHeight="1">
      <c r="A42" s="95"/>
      <c r="B42" s="13" t="s">
        <v>39</v>
      </c>
      <c r="C42" s="8">
        <v>1.5</v>
      </c>
      <c r="D42" s="8"/>
      <c r="E42" s="8"/>
      <c r="F42" s="11"/>
    </row>
    <row r="43" spans="1:6" s="42" customFormat="1" ht="22.5" customHeight="1">
      <c r="A43" s="95"/>
      <c r="B43" s="12" t="s">
        <v>358</v>
      </c>
      <c r="C43" s="8">
        <v>1.5</v>
      </c>
      <c r="D43" s="8"/>
      <c r="E43" s="8"/>
      <c r="F43" s="11"/>
    </row>
    <row r="44" spans="1:6" s="42" customFormat="1" ht="43.5" customHeight="1">
      <c r="A44" s="37">
        <v>6</v>
      </c>
      <c r="B44" s="12" t="s">
        <v>40</v>
      </c>
      <c r="C44" s="37">
        <v>2</v>
      </c>
      <c r="D44" s="8"/>
      <c r="E44" s="8"/>
      <c r="F44" s="11"/>
    </row>
    <row r="45" spans="1:6" s="43" customFormat="1" ht="36.75" customHeight="1">
      <c r="A45" s="37" t="s">
        <v>5</v>
      </c>
      <c r="B45" s="12" t="s">
        <v>21</v>
      </c>
      <c r="C45" s="37">
        <f>SUM(C46+C51+C70+C79)</f>
        <v>25</v>
      </c>
      <c r="D45" s="14"/>
      <c r="E45" s="14"/>
      <c r="F45" s="24"/>
    </row>
    <row r="46" spans="1:6" s="43" customFormat="1" ht="36.75" customHeight="1">
      <c r="A46" s="39">
        <v>1</v>
      </c>
      <c r="B46" s="72" t="s">
        <v>225</v>
      </c>
      <c r="C46" s="73">
        <v>2.25</v>
      </c>
      <c r="D46" s="14"/>
      <c r="E46" s="14"/>
      <c r="F46" s="24"/>
    </row>
    <row r="47" spans="1:6" s="43" customFormat="1" ht="54.75" customHeight="1">
      <c r="A47" s="14" t="s">
        <v>57</v>
      </c>
      <c r="B47" s="63" t="s">
        <v>226</v>
      </c>
      <c r="C47" s="74">
        <v>1.25</v>
      </c>
      <c r="D47" s="36"/>
      <c r="E47" s="36" t="s">
        <v>43</v>
      </c>
      <c r="F47" s="24"/>
    </row>
    <row r="48" spans="1:6" s="43" customFormat="1" ht="32.25" customHeight="1">
      <c r="A48" s="87"/>
      <c r="B48" s="62" t="s">
        <v>227</v>
      </c>
      <c r="C48" s="75">
        <v>1.25</v>
      </c>
      <c r="D48" s="36"/>
      <c r="E48" s="36"/>
      <c r="F48" s="24"/>
    </row>
    <row r="49" spans="1:6" s="43" customFormat="1" ht="33.75" customHeight="1">
      <c r="A49" s="88"/>
      <c r="B49" s="62" t="s">
        <v>228</v>
      </c>
      <c r="C49" s="20">
        <v>0</v>
      </c>
      <c r="D49" s="36"/>
      <c r="E49" s="36"/>
      <c r="F49" s="24"/>
    </row>
    <row r="50" spans="1:6" s="43" customFormat="1" ht="43.5" customHeight="1">
      <c r="A50" s="14" t="s">
        <v>62</v>
      </c>
      <c r="B50" s="63" t="s">
        <v>229</v>
      </c>
      <c r="C50" s="25">
        <v>1</v>
      </c>
      <c r="D50" s="36"/>
      <c r="E50" s="36" t="s">
        <v>47</v>
      </c>
      <c r="F50" s="24"/>
    </row>
    <row r="51" spans="1:6" s="43" customFormat="1" ht="25.5" customHeight="1">
      <c r="A51" s="37">
        <v>2</v>
      </c>
      <c r="B51" s="72" t="s">
        <v>48</v>
      </c>
      <c r="C51" s="39">
        <f>SUM(C52+C57+C60+C63+C66)</f>
        <v>8.75</v>
      </c>
      <c r="D51" s="36"/>
      <c r="E51" s="36"/>
      <c r="F51" s="24"/>
    </row>
    <row r="52" spans="1:6" s="43" customFormat="1" ht="36.75" customHeight="1">
      <c r="A52" s="14" t="s">
        <v>75</v>
      </c>
      <c r="B52" s="63" t="s">
        <v>230</v>
      </c>
      <c r="C52" s="25">
        <v>2</v>
      </c>
      <c r="D52" s="36"/>
      <c r="E52" s="36" t="s">
        <v>49</v>
      </c>
      <c r="F52" s="24"/>
    </row>
    <row r="53" spans="1:6" s="43" customFormat="1" ht="28.5" customHeight="1">
      <c r="A53" s="36" t="s">
        <v>44</v>
      </c>
      <c r="B53" s="48" t="s">
        <v>231</v>
      </c>
      <c r="C53" s="16">
        <v>0.5</v>
      </c>
      <c r="D53" s="36"/>
      <c r="E53" s="36"/>
      <c r="F53" s="24"/>
    </row>
    <row r="54" spans="1:6" s="43" customFormat="1" ht="58.5" customHeight="1">
      <c r="A54" s="36" t="s">
        <v>45</v>
      </c>
      <c r="B54" s="61" t="s">
        <v>232</v>
      </c>
      <c r="C54" s="16">
        <v>0.5</v>
      </c>
      <c r="D54" s="36"/>
      <c r="E54" s="16" t="s">
        <v>50</v>
      </c>
      <c r="F54" s="24"/>
    </row>
    <row r="55" spans="1:6" s="43" customFormat="1" ht="43.5" customHeight="1">
      <c r="A55" s="36" t="s">
        <v>46</v>
      </c>
      <c r="B55" s="61" t="s">
        <v>233</v>
      </c>
      <c r="C55" s="16">
        <v>0.5</v>
      </c>
      <c r="D55" s="36"/>
      <c r="E55" s="36" t="s">
        <v>234</v>
      </c>
      <c r="F55" s="24"/>
    </row>
    <row r="56" spans="1:6" s="43" customFormat="1" ht="47.25" customHeight="1">
      <c r="A56" s="36" t="s">
        <v>106</v>
      </c>
      <c r="B56" s="61" t="s">
        <v>235</v>
      </c>
      <c r="C56" s="16">
        <v>0.5</v>
      </c>
      <c r="D56" s="36"/>
      <c r="E56" s="16" t="s">
        <v>236</v>
      </c>
      <c r="F56" s="24"/>
    </row>
    <row r="57" spans="1:6" s="43" customFormat="1" ht="30" customHeight="1">
      <c r="A57" s="14" t="s">
        <v>80</v>
      </c>
      <c r="B57" s="63" t="s">
        <v>237</v>
      </c>
      <c r="C57" s="25">
        <v>2</v>
      </c>
      <c r="D57" s="14"/>
      <c r="E57" s="25"/>
      <c r="F57" s="24"/>
    </row>
    <row r="58" spans="1:6" s="43" customFormat="1" ht="30" customHeight="1">
      <c r="A58" s="36" t="s">
        <v>44</v>
      </c>
      <c r="B58" s="61" t="s">
        <v>238</v>
      </c>
      <c r="C58" s="16">
        <v>1</v>
      </c>
      <c r="D58" s="36"/>
      <c r="E58" s="36" t="s">
        <v>47</v>
      </c>
      <c r="F58" s="24"/>
    </row>
    <row r="59" spans="1:6" s="43" customFormat="1" ht="47.25" customHeight="1">
      <c r="A59" s="36" t="s">
        <v>45</v>
      </c>
      <c r="B59" s="61" t="s">
        <v>239</v>
      </c>
      <c r="C59" s="16">
        <v>1</v>
      </c>
      <c r="D59" s="36"/>
      <c r="E59" s="16" t="s">
        <v>52</v>
      </c>
      <c r="F59" s="24"/>
    </row>
    <row r="60" spans="1:6" s="43" customFormat="1" ht="27.75" customHeight="1">
      <c r="A60" s="14" t="s">
        <v>82</v>
      </c>
      <c r="B60" s="63" t="s">
        <v>240</v>
      </c>
      <c r="C60" s="25">
        <v>1.5</v>
      </c>
      <c r="D60" s="37"/>
      <c r="E60" s="37"/>
      <c r="F60" s="41"/>
    </row>
    <row r="61" spans="1:6" s="42" customFormat="1" ht="34.5" customHeight="1">
      <c r="A61" s="36" t="s">
        <v>44</v>
      </c>
      <c r="B61" s="19" t="s">
        <v>241</v>
      </c>
      <c r="C61" s="16">
        <v>0.5</v>
      </c>
      <c r="D61" s="36"/>
      <c r="E61" s="16" t="s">
        <v>50</v>
      </c>
      <c r="F61" s="46"/>
    </row>
    <row r="62" spans="1:6" s="42" customFormat="1" ht="43.5" customHeight="1">
      <c r="A62" s="36" t="s">
        <v>45</v>
      </c>
      <c r="B62" s="61" t="s">
        <v>51</v>
      </c>
      <c r="C62" s="16">
        <v>1</v>
      </c>
      <c r="D62" s="36"/>
      <c r="E62" s="16" t="s">
        <v>242</v>
      </c>
      <c r="F62" s="11"/>
    </row>
    <row r="63" spans="1:6" s="43" customFormat="1" ht="31.5" customHeight="1">
      <c r="A63" s="14" t="s">
        <v>85</v>
      </c>
      <c r="B63" s="63" t="s">
        <v>243</v>
      </c>
      <c r="C63" s="25">
        <v>1</v>
      </c>
      <c r="D63" s="37"/>
      <c r="E63" s="39"/>
      <c r="F63" s="24"/>
    </row>
    <row r="64" spans="1:6" s="42" customFormat="1" ht="57.75" customHeight="1">
      <c r="A64" s="36" t="s">
        <v>44</v>
      </c>
      <c r="B64" s="61" t="s">
        <v>244</v>
      </c>
      <c r="C64" s="16">
        <v>0.5</v>
      </c>
      <c r="D64" s="36"/>
      <c r="E64" s="16" t="s">
        <v>53</v>
      </c>
      <c r="F64" s="11"/>
    </row>
    <row r="65" spans="1:6" s="42" customFormat="1" ht="37.5" customHeight="1">
      <c r="A65" s="36" t="s">
        <v>45</v>
      </c>
      <c r="B65" s="61" t="s">
        <v>245</v>
      </c>
      <c r="C65" s="20">
        <v>0.5</v>
      </c>
      <c r="D65" s="36"/>
      <c r="E65" s="36" t="s">
        <v>47</v>
      </c>
      <c r="F65" s="11"/>
    </row>
    <row r="66" spans="1:6" s="43" customFormat="1" ht="30.75" customHeight="1">
      <c r="A66" s="14" t="s">
        <v>89</v>
      </c>
      <c r="B66" s="26" t="s">
        <v>246</v>
      </c>
      <c r="C66" s="25">
        <f>SUM(C67+C68+C69)</f>
        <v>2.25</v>
      </c>
      <c r="D66" s="37"/>
      <c r="E66" s="37" t="s">
        <v>47</v>
      </c>
      <c r="F66" s="24"/>
    </row>
    <row r="67" spans="1:6" s="42" customFormat="1" ht="51.75" customHeight="1">
      <c r="A67" s="36" t="s">
        <v>44</v>
      </c>
      <c r="B67" s="61" t="s">
        <v>247</v>
      </c>
      <c r="C67" s="16">
        <v>0.75</v>
      </c>
      <c r="D67" s="37"/>
      <c r="E67" s="36" t="s">
        <v>47</v>
      </c>
      <c r="F67" s="11"/>
    </row>
    <row r="68" spans="1:6" s="42" customFormat="1" ht="46.5" customHeight="1">
      <c r="A68" s="36" t="s">
        <v>45</v>
      </c>
      <c r="B68" s="19" t="s">
        <v>248</v>
      </c>
      <c r="C68" s="36">
        <v>0.75</v>
      </c>
      <c r="D68" s="9"/>
      <c r="E68" s="16" t="s">
        <v>249</v>
      </c>
      <c r="F68" s="11"/>
    </row>
    <row r="69" spans="1:6" s="42" customFormat="1" ht="53.25" customHeight="1">
      <c r="A69" s="36" t="s">
        <v>46</v>
      </c>
      <c r="B69" s="19" t="s">
        <v>250</v>
      </c>
      <c r="C69" s="36">
        <v>0.75</v>
      </c>
      <c r="D69" s="47"/>
      <c r="E69" s="16" t="s">
        <v>251</v>
      </c>
      <c r="F69" s="11"/>
    </row>
    <row r="70" spans="1:6" s="42" customFormat="1" ht="30" customHeight="1">
      <c r="A70" s="37">
        <v>3</v>
      </c>
      <c r="B70" s="9" t="s">
        <v>252</v>
      </c>
      <c r="C70" s="37">
        <f>SUM(C71+C76)</f>
        <v>5</v>
      </c>
      <c r="D70" s="47"/>
      <c r="E70" s="36"/>
      <c r="F70" s="11"/>
    </row>
    <row r="71" spans="1:6" s="42" customFormat="1" ht="69.75" customHeight="1">
      <c r="A71" s="14" t="s">
        <v>198</v>
      </c>
      <c r="B71" s="15" t="s">
        <v>254</v>
      </c>
      <c r="C71" s="14">
        <f>SUM(C72+C73+C74+C75)</f>
        <v>4</v>
      </c>
      <c r="D71" s="9"/>
      <c r="E71" s="37"/>
      <c r="F71" s="11"/>
    </row>
    <row r="72" spans="1:6" s="42" customFormat="1" ht="42" customHeight="1">
      <c r="A72" s="36" t="s">
        <v>44</v>
      </c>
      <c r="B72" s="19" t="s">
        <v>256</v>
      </c>
      <c r="C72" s="36">
        <v>1</v>
      </c>
      <c r="D72" s="47"/>
      <c r="E72" s="16" t="s">
        <v>253</v>
      </c>
      <c r="F72" s="11"/>
    </row>
    <row r="73" spans="1:6" s="42" customFormat="1" ht="43.5" customHeight="1">
      <c r="A73" s="36" t="s">
        <v>45</v>
      </c>
      <c r="B73" s="48" t="s">
        <v>255</v>
      </c>
      <c r="C73" s="36">
        <v>1</v>
      </c>
      <c r="D73" s="47"/>
      <c r="E73" s="36"/>
      <c r="F73" s="11"/>
    </row>
    <row r="74" spans="1:6" s="42" customFormat="1" ht="48.75" customHeight="1">
      <c r="A74" s="36" t="s">
        <v>46</v>
      </c>
      <c r="B74" s="49" t="s">
        <v>257</v>
      </c>
      <c r="C74" s="36">
        <v>1</v>
      </c>
      <c r="D74" s="47"/>
      <c r="E74" s="16" t="s">
        <v>50</v>
      </c>
      <c r="F74" s="11"/>
    </row>
    <row r="75" spans="1:6" s="42" customFormat="1" ht="42.75" customHeight="1">
      <c r="A75" s="36" t="s">
        <v>106</v>
      </c>
      <c r="B75" s="19" t="s">
        <v>258</v>
      </c>
      <c r="C75" s="36">
        <v>1</v>
      </c>
      <c r="D75" s="47"/>
      <c r="E75" s="36" t="s">
        <v>52</v>
      </c>
      <c r="F75" s="11"/>
    </row>
    <row r="76" spans="1:6" s="43" customFormat="1" ht="27.75" customHeight="1">
      <c r="A76" s="14" t="s">
        <v>199</v>
      </c>
      <c r="B76" s="15" t="s">
        <v>259</v>
      </c>
      <c r="C76" s="14">
        <v>1</v>
      </c>
      <c r="D76" s="9"/>
      <c r="E76" s="37"/>
      <c r="F76" s="24"/>
    </row>
    <row r="77" spans="1:6" s="42" customFormat="1" ht="35.25" customHeight="1">
      <c r="A77" s="36" t="s">
        <v>44</v>
      </c>
      <c r="B77" s="19" t="s">
        <v>54</v>
      </c>
      <c r="C77" s="36">
        <v>0.5</v>
      </c>
      <c r="D77" s="47"/>
      <c r="E77" s="36" t="s">
        <v>47</v>
      </c>
      <c r="F77" s="11"/>
    </row>
    <row r="78" spans="1:6" s="42" customFormat="1" ht="27" customHeight="1">
      <c r="A78" s="36" t="s">
        <v>45</v>
      </c>
      <c r="B78" s="47" t="s">
        <v>55</v>
      </c>
      <c r="C78" s="36">
        <v>0.5</v>
      </c>
      <c r="D78" s="47"/>
      <c r="E78" s="36" t="s">
        <v>43</v>
      </c>
      <c r="F78" s="11"/>
    </row>
    <row r="79" spans="1:6" s="42" customFormat="1" ht="33.75" customHeight="1">
      <c r="A79" s="37">
        <v>4</v>
      </c>
      <c r="B79" s="9" t="s">
        <v>260</v>
      </c>
      <c r="C79" s="37">
        <f>SUM(C80+C81+C82)</f>
        <v>9</v>
      </c>
      <c r="D79" s="47"/>
      <c r="E79" s="36"/>
      <c r="F79" s="11"/>
    </row>
    <row r="80" spans="1:6" s="42" customFormat="1" ht="41.25" customHeight="1">
      <c r="A80" s="14" t="s">
        <v>201</v>
      </c>
      <c r="B80" s="15" t="s">
        <v>266</v>
      </c>
      <c r="C80" s="8">
        <v>3</v>
      </c>
      <c r="D80" s="47"/>
      <c r="E80" s="16" t="s">
        <v>261</v>
      </c>
      <c r="F80" s="11"/>
    </row>
    <row r="81" spans="1:6" s="42" customFormat="1" ht="99" customHeight="1">
      <c r="A81" s="14" t="s">
        <v>202</v>
      </c>
      <c r="B81" s="15" t="s">
        <v>262</v>
      </c>
      <c r="C81" s="8">
        <v>3</v>
      </c>
      <c r="D81" s="47"/>
      <c r="E81" s="16" t="s">
        <v>263</v>
      </c>
      <c r="F81" s="11"/>
    </row>
    <row r="82" spans="1:6" s="42" customFormat="1" ht="40.5" customHeight="1">
      <c r="A82" s="14" t="s">
        <v>203</v>
      </c>
      <c r="B82" s="15" t="s">
        <v>264</v>
      </c>
      <c r="C82" s="8">
        <v>3</v>
      </c>
      <c r="D82" s="47"/>
      <c r="E82" s="16" t="s">
        <v>265</v>
      </c>
      <c r="F82" s="11"/>
    </row>
    <row r="83" spans="1:6" s="43" customFormat="1" ht="26.25" customHeight="1">
      <c r="A83" s="37" t="s">
        <v>7</v>
      </c>
      <c r="B83" s="12" t="s">
        <v>6</v>
      </c>
      <c r="C83" s="37">
        <f>SUM(C84+C85+C88)</f>
        <v>15</v>
      </c>
      <c r="D83" s="37"/>
      <c r="E83" s="39"/>
      <c r="F83" s="24"/>
    </row>
    <row r="84" spans="1:6" s="43" customFormat="1" ht="54.75" customHeight="1">
      <c r="A84" s="37">
        <v>1</v>
      </c>
      <c r="B84" s="27" t="s">
        <v>267</v>
      </c>
      <c r="C84" s="37">
        <v>5</v>
      </c>
      <c r="D84" s="37"/>
      <c r="E84" s="39" t="s">
        <v>268</v>
      </c>
      <c r="F84" s="24"/>
    </row>
    <row r="85" spans="1:6" s="43" customFormat="1" ht="63.75" customHeight="1">
      <c r="A85" s="37">
        <v>2</v>
      </c>
      <c r="B85" s="28" t="s">
        <v>269</v>
      </c>
      <c r="C85" s="37">
        <v>5</v>
      </c>
      <c r="D85" s="44"/>
      <c r="E85" s="16"/>
      <c r="F85" s="24"/>
    </row>
    <row r="86" spans="1:6" s="43" customFormat="1" ht="37.5" customHeight="1">
      <c r="A86" s="14" t="s">
        <v>75</v>
      </c>
      <c r="B86" s="29" t="s">
        <v>270</v>
      </c>
      <c r="C86" s="36">
        <v>2.5</v>
      </c>
      <c r="D86" s="44"/>
      <c r="E86" s="50" t="s">
        <v>271</v>
      </c>
      <c r="F86" s="24"/>
    </row>
    <row r="87" spans="1:6" s="43" customFormat="1" ht="63" customHeight="1">
      <c r="A87" s="14" t="s">
        <v>80</v>
      </c>
      <c r="B87" s="29" t="s">
        <v>272</v>
      </c>
      <c r="C87" s="36">
        <v>2.5</v>
      </c>
      <c r="D87" s="44"/>
      <c r="E87" s="50" t="s">
        <v>273</v>
      </c>
      <c r="F87" s="24"/>
    </row>
    <row r="88" spans="1:6" s="52" customFormat="1" ht="71.25" customHeight="1">
      <c r="A88" s="37">
        <v>3</v>
      </c>
      <c r="B88" s="12" t="s">
        <v>274</v>
      </c>
      <c r="C88" s="37">
        <v>5</v>
      </c>
      <c r="D88" s="9"/>
      <c r="E88" s="16" t="s">
        <v>275</v>
      </c>
      <c r="F88" s="51"/>
    </row>
    <row r="89" spans="1:6" s="45" customFormat="1" ht="30" customHeight="1">
      <c r="A89" s="31" t="s">
        <v>8</v>
      </c>
      <c r="B89" s="12" t="s">
        <v>132</v>
      </c>
      <c r="C89" s="37">
        <f>SUM(C90+C104)</f>
        <v>10</v>
      </c>
      <c r="D89" s="32"/>
      <c r="E89" s="30"/>
      <c r="F89" s="51"/>
    </row>
    <row r="90" spans="1:6" s="45" customFormat="1" ht="26.25" customHeight="1">
      <c r="A90" s="40">
        <v>1</v>
      </c>
      <c r="B90" s="76" t="s">
        <v>123</v>
      </c>
      <c r="C90" s="73">
        <f>SUM(C91+C100)</f>
        <v>5</v>
      </c>
      <c r="D90" s="77"/>
      <c r="E90" s="33"/>
      <c r="F90" s="34"/>
    </row>
    <row r="91" spans="1:6" s="45" customFormat="1" ht="40.5" customHeight="1">
      <c r="A91" s="25" t="s">
        <v>57</v>
      </c>
      <c r="B91" s="63" t="s">
        <v>114</v>
      </c>
      <c r="C91" s="25">
        <f>SUM(C92+C93+C94+C95)</f>
        <v>4</v>
      </c>
      <c r="D91" s="60"/>
      <c r="E91" s="36"/>
      <c r="F91" s="51"/>
    </row>
    <row r="92" spans="1:6" s="45" customFormat="1" ht="34.5" customHeight="1">
      <c r="A92" s="25" t="s">
        <v>44</v>
      </c>
      <c r="B92" s="61" t="s">
        <v>114</v>
      </c>
      <c r="C92" s="25">
        <v>0.5</v>
      </c>
      <c r="D92" s="60"/>
      <c r="E92" s="36"/>
      <c r="F92" s="51"/>
    </row>
    <row r="93" spans="1:6" s="45" customFormat="1" ht="48" customHeight="1">
      <c r="A93" s="16" t="s">
        <v>45</v>
      </c>
      <c r="B93" s="61" t="s">
        <v>277</v>
      </c>
      <c r="C93" s="16">
        <v>1</v>
      </c>
      <c r="D93" s="60"/>
      <c r="E93" s="36"/>
      <c r="F93" s="51"/>
    </row>
    <row r="94" spans="1:6" s="45" customFormat="1" ht="83.25" customHeight="1">
      <c r="A94" s="16" t="s">
        <v>46</v>
      </c>
      <c r="B94" s="61" t="s">
        <v>278</v>
      </c>
      <c r="C94" s="16">
        <v>1</v>
      </c>
      <c r="D94" s="60"/>
      <c r="E94" s="36"/>
      <c r="F94" s="51"/>
    </row>
    <row r="95" spans="1:6" s="45" customFormat="1" ht="37.5" customHeight="1">
      <c r="A95" s="16" t="s">
        <v>113</v>
      </c>
      <c r="B95" s="61" t="s">
        <v>279</v>
      </c>
      <c r="C95" s="16">
        <v>1.5</v>
      </c>
      <c r="D95" s="60"/>
      <c r="E95" s="36"/>
      <c r="F95" s="51"/>
    </row>
    <row r="96" spans="1:6" s="45" customFormat="1" ht="33.75" customHeight="1">
      <c r="A96" s="94"/>
      <c r="B96" s="62" t="s">
        <v>115</v>
      </c>
      <c r="C96" s="20">
        <v>0.5</v>
      </c>
      <c r="D96" s="60"/>
      <c r="E96" s="36"/>
      <c r="F96" s="51"/>
    </row>
    <row r="97" spans="1:6" s="45" customFormat="1" ht="35.25" customHeight="1">
      <c r="A97" s="94"/>
      <c r="B97" s="62" t="s">
        <v>116</v>
      </c>
      <c r="C97" s="20">
        <v>0.5</v>
      </c>
      <c r="D97" s="60"/>
      <c r="E97" s="36"/>
      <c r="F97" s="51"/>
    </row>
    <row r="98" spans="1:6" s="45" customFormat="1" ht="41.25" customHeight="1">
      <c r="A98" s="94"/>
      <c r="B98" s="62" t="s">
        <v>117</v>
      </c>
      <c r="C98" s="20">
        <v>0.5</v>
      </c>
      <c r="D98" s="60"/>
      <c r="E98" s="36"/>
      <c r="F98" s="51"/>
    </row>
    <row r="99" spans="1:6" s="45" customFormat="1" ht="41.25" customHeight="1">
      <c r="A99" s="25" t="s">
        <v>62</v>
      </c>
      <c r="B99" s="63" t="s">
        <v>118</v>
      </c>
      <c r="C99" s="25">
        <v>1</v>
      </c>
      <c r="D99" s="60"/>
      <c r="E99" s="36"/>
      <c r="F99" s="51"/>
    </row>
    <row r="100" spans="1:6" s="45" customFormat="1" ht="41.25" customHeight="1">
      <c r="A100" s="96"/>
      <c r="B100" s="61" t="s">
        <v>119</v>
      </c>
      <c r="C100" s="16">
        <v>1</v>
      </c>
      <c r="D100" s="60"/>
      <c r="E100" s="36"/>
      <c r="F100" s="51"/>
    </row>
    <row r="101" spans="1:6" s="45" customFormat="1" ht="41.25" customHeight="1">
      <c r="A101" s="96"/>
      <c r="B101" s="62" t="s">
        <v>120</v>
      </c>
      <c r="C101" s="20">
        <v>0.5</v>
      </c>
      <c r="D101" s="60"/>
      <c r="E101" s="36"/>
      <c r="F101" s="51"/>
    </row>
    <row r="102" spans="1:6" s="45" customFormat="1" ht="41.25" customHeight="1">
      <c r="A102" s="96"/>
      <c r="B102" s="62" t="s">
        <v>121</v>
      </c>
      <c r="C102" s="20">
        <v>0.5</v>
      </c>
      <c r="D102" s="60"/>
      <c r="E102" s="36"/>
      <c r="F102" s="51"/>
    </row>
    <row r="103" spans="1:6" s="45" customFormat="1" ht="41.25" customHeight="1">
      <c r="A103" s="96"/>
      <c r="B103" s="62" t="s">
        <v>122</v>
      </c>
      <c r="C103" s="20">
        <v>0</v>
      </c>
      <c r="D103" s="60"/>
      <c r="E103" s="36"/>
      <c r="F103" s="51"/>
    </row>
    <row r="104" spans="1:6" s="43" customFormat="1" ht="26.25" customHeight="1">
      <c r="A104" s="39">
        <v>2</v>
      </c>
      <c r="B104" s="72" t="s">
        <v>131</v>
      </c>
      <c r="C104" s="39">
        <f>SUM(C105+C113)</f>
        <v>5</v>
      </c>
      <c r="D104" s="53"/>
      <c r="E104" s="39"/>
      <c r="F104" s="24"/>
    </row>
    <row r="105" spans="1:6" s="43" customFormat="1" ht="32.25" customHeight="1">
      <c r="A105" s="25" t="s">
        <v>75</v>
      </c>
      <c r="B105" s="63" t="s">
        <v>124</v>
      </c>
      <c r="C105" s="25">
        <f>SUM(C106+C107+C108+C109+C110+C111+C111)</f>
        <v>4</v>
      </c>
      <c r="D105" s="53"/>
      <c r="E105" s="39"/>
      <c r="F105" s="24"/>
    </row>
    <row r="106" spans="1:6" s="43" customFormat="1" ht="36.75" customHeight="1">
      <c r="A106" s="16" t="s">
        <v>44</v>
      </c>
      <c r="B106" s="61" t="s">
        <v>280</v>
      </c>
      <c r="C106" s="16">
        <v>0.5</v>
      </c>
      <c r="D106" s="53"/>
      <c r="E106" s="39"/>
      <c r="F106" s="24"/>
    </row>
    <row r="107" spans="1:6" s="43" customFormat="1" ht="30.75" customHeight="1">
      <c r="A107" s="16" t="s">
        <v>45</v>
      </c>
      <c r="B107" s="19" t="s">
        <v>281</v>
      </c>
      <c r="C107" s="16">
        <v>0.5</v>
      </c>
      <c r="D107" s="53"/>
      <c r="E107" s="39"/>
      <c r="F107" s="24"/>
    </row>
    <row r="108" spans="1:6" s="42" customFormat="1" ht="26.25" customHeight="1">
      <c r="A108" s="16" t="s">
        <v>46</v>
      </c>
      <c r="B108" s="61" t="s">
        <v>282</v>
      </c>
      <c r="C108" s="16">
        <v>1</v>
      </c>
      <c r="D108" s="53"/>
      <c r="E108" s="16"/>
      <c r="F108" s="11"/>
    </row>
    <row r="109" spans="1:6" s="42" customFormat="1" ht="40.5" customHeight="1">
      <c r="A109" s="16" t="s">
        <v>106</v>
      </c>
      <c r="B109" s="61" t="s">
        <v>283</v>
      </c>
      <c r="C109" s="16">
        <v>0.5</v>
      </c>
      <c r="D109" s="53"/>
      <c r="E109" s="16"/>
      <c r="F109" s="11"/>
    </row>
    <row r="110" spans="1:6" s="42" customFormat="1" ht="36" customHeight="1">
      <c r="A110" s="94"/>
      <c r="B110" s="62" t="s">
        <v>125</v>
      </c>
      <c r="C110" s="20">
        <v>0.5</v>
      </c>
      <c r="D110" s="53"/>
      <c r="E110" s="16"/>
      <c r="F110" s="11"/>
    </row>
    <row r="111" spans="1:6" s="42" customFormat="1" ht="36.75" customHeight="1">
      <c r="A111" s="94"/>
      <c r="B111" s="62" t="s">
        <v>126</v>
      </c>
      <c r="C111" s="20">
        <v>0.5</v>
      </c>
      <c r="D111" s="53"/>
      <c r="E111" s="16"/>
      <c r="F111" s="11"/>
    </row>
    <row r="112" spans="1:6" s="42" customFormat="1" ht="42" customHeight="1">
      <c r="A112" s="94"/>
      <c r="B112" s="62" t="s">
        <v>127</v>
      </c>
      <c r="C112" s="20">
        <v>0.5</v>
      </c>
      <c r="D112" s="53"/>
      <c r="E112" s="16"/>
      <c r="F112" s="11"/>
    </row>
    <row r="113" spans="1:6" s="42" customFormat="1" ht="39" customHeight="1">
      <c r="A113" s="25" t="s">
        <v>80</v>
      </c>
      <c r="B113" s="63" t="s">
        <v>128</v>
      </c>
      <c r="C113" s="25">
        <v>1</v>
      </c>
      <c r="D113" s="53"/>
      <c r="E113" s="16"/>
      <c r="F113" s="11"/>
    </row>
    <row r="114" spans="1:6" s="42" customFormat="1" ht="26.25" customHeight="1">
      <c r="A114" s="94"/>
      <c r="B114" s="62" t="s">
        <v>129</v>
      </c>
      <c r="C114" s="20">
        <v>0.5</v>
      </c>
      <c r="D114" s="53"/>
      <c r="E114" s="16"/>
      <c r="F114" s="11"/>
    </row>
    <row r="115" spans="1:6" s="42" customFormat="1" ht="26.25" customHeight="1">
      <c r="A115" s="94"/>
      <c r="B115" s="62" t="s">
        <v>121</v>
      </c>
      <c r="C115" s="20">
        <v>0.5</v>
      </c>
      <c r="D115" s="53"/>
      <c r="E115" s="16"/>
      <c r="F115" s="11"/>
    </row>
    <row r="116" spans="1:6" s="42" customFormat="1" ht="30.75" customHeight="1">
      <c r="A116" s="94"/>
      <c r="B116" s="62" t="s">
        <v>130</v>
      </c>
      <c r="C116" s="20">
        <v>0</v>
      </c>
      <c r="D116" s="53"/>
      <c r="E116" s="16"/>
      <c r="F116" s="11"/>
    </row>
    <row r="117" spans="1:6" s="55" customFormat="1" ht="30.75" customHeight="1">
      <c r="A117" s="37" t="s">
        <v>96</v>
      </c>
      <c r="B117" s="9" t="s">
        <v>16</v>
      </c>
      <c r="C117" s="37">
        <f>SUM(C118+C133)</f>
        <v>25</v>
      </c>
      <c r="D117" s="53"/>
      <c r="E117" s="37"/>
      <c r="F117" s="54"/>
    </row>
    <row r="118" spans="1:6" s="55" customFormat="1" ht="22.5" customHeight="1">
      <c r="A118" s="38">
        <v>1</v>
      </c>
      <c r="B118" s="78" t="s">
        <v>56</v>
      </c>
      <c r="C118" s="38">
        <f>SUM(C119+C122+C126+C129)</f>
        <v>12.5</v>
      </c>
      <c r="D118" s="37"/>
      <c r="E118" s="37"/>
      <c r="F118" s="54"/>
    </row>
    <row r="119" spans="1:6" s="55" customFormat="1" ht="22.5" customHeight="1">
      <c r="A119" s="14" t="s">
        <v>57</v>
      </c>
      <c r="B119" s="15" t="s">
        <v>58</v>
      </c>
      <c r="C119" s="14">
        <v>3</v>
      </c>
      <c r="D119" s="37"/>
      <c r="E119" s="37"/>
      <c r="F119" s="54"/>
    </row>
    <row r="120" spans="1:6" s="55" customFormat="1" ht="72" customHeight="1">
      <c r="A120" s="87"/>
      <c r="B120" s="13" t="s">
        <v>60</v>
      </c>
      <c r="C120" s="8">
        <v>3</v>
      </c>
      <c r="D120" s="37"/>
      <c r="E120" s="16" t="s">
        <v>276</v>
      </c>
      <c r="F120" s="54"/>
    </row>
    <row r="121" spans="1:6" s="55" customFormat="1" ht="25.5" customHeight="1">
      <c r="A121" s="89"/>
      <c r="B121" s="13" t="s">
        <v>61</v>
      </c>
      <c r="C121" s="8">
        <v>0</v>
      </c>
      <c r="D121" s="37"/>
      <c r="E121" s="36"/>
      <c r="F121" s="54"/>
    </row>
    <row r="122" spans="1:6" s="55" customFormat="1" ht="31.5" customHeight="1">
      <c r="A122" s="14" t="s">
        <v>62</v>
      </c>
      <c r="B122" s="15" t="s">
        <v>63</v>
      </c>
      <c r="C122" s="14">
        <v>3</v>
      </c>
      <c r="D122" s="37"/>
      <c r="E122" s="14"/>
      <c r="F122" s="54"/>
    </row>
    <row r="123" spans="1:6" s="55" customFormat="1" ht="64.5" customHeight="1">
      <c r="A123" s="87"/>
      <c r="B123" s="13" t="s">
        <v>64</v>
      </c>
      <c r="C123" s="8">
        <v>3</v>
      </c>
      <c r="D123" s="37"/>
      <c r="E123" s="16" t="s">
        <v>65</v>
      </c>
      <c r="F123" s="54"/>
    </row>
    <row r="124" spans="1:6" s="55" customFormat="1" ht="41.25" customHeight="1">
      <c r="A124" s="88"/>
      <c r="B124" s="13" t="s">
        <v>66</v>
      </c>
      <c r="C124" s="8">
        <v>0.5</v>
      </c>
      <c r="D124" s="37"/>
      <c r="E124" s="36"/>
      <c r="F124" s="54"/>
    </row>
    <row r="125" spans="1:6" s="55" customFormat="1" ht="31.5" customHeight="1">
      <c r="A125" s="89"/>
      <c r="B125" s="56" t="s">
        <v>67</v>
      </c>
      <c r="C125" s="8">
        <v>0</v>
      </c>
      <c r="D125" s="37"/>
      <c r="E125" s="36"/>
      <c r="F125" s="54"/>
    </row>
    <row r="126" spans="1:6" s="55" customFormat="1" ht="30.75" customHeight="1">
      <c r="A126" s="14" t="s">
        <v>68</v>
      </c>
      <c r="B126" s="15" t="s">
        <v>69</v>
      </c>
      <c r="C126" s="14">
        <v>3</v>
      </c>
      <c r="D126" s="37"/>
      <c r="E126" s="14"/>
      <c r="F126" s="54"/>
    </row>
    <row r="127" spans="1:6" s="55" customFormat="1" ht="121.5" customHeight="1">
      <c r="A127" s="87"/>
      <c r="B127" s="13" t="s">
        <v>70</v>
      </c>
      <c r="C127" s="8">
        <v>3</v>
      </c>
      <c r="D127" s="37"/>
      <c r="E127" s="16" t="s">
        <v>284</v>
      </c>
      <c r="F127" s="54"/>
    </row>
    <row r="128" spans="1:6" s="55" customFormat="1" ht="39" customHeight="1">
      <c r="A128" s="89"/>
      <c r="B128" s="13" t="s">
        <v>71</v>
      </c>
      <c r="C128" s="8">
        <v>0</v>
      </c>
      <c r="D128" s="37"/>
      <c r="E128" s="36"/>
      <c r="F128" s="54"/>
    </row>
    <row r="129" spans="1:6" s="55" customFormat="1" ht="34.5" customHeight="1">
      <c r="A129" s="17" t="s">
        <v>72</v>
      </c>
      <c r="B129" s="15" t="s">
        <v>285</v>
      </c>
      <c r="C129" s="14">
        <v>3.5</v>
      </c>
      <c r="D129" s="37"/>
      <c r="E129" s="14"/>
      <c r="F129" s="54"/>
    </row>
    <row r="130" spans="1:6" s="55" customFormat="1" ht="34.5" customHeight="1">
      <c r="A130" s="87"/>
      <c r="B130" s="13" t="s">
        <v>286</v>
      </c>
      <c r="C130" s="8">
        <v>3.5</v>
      </c>
      <c r="D130" s="37"/>
      <c r="E130" s="16" t="s">
        <v>359</v>
      </c>
      <c r="F130" s="54"/>
    </row>
    <row r="131" spans="1:6" s="55" customFormat="1" ht="44.25" customHeight="1">
      <c r="A131" s="88"/>
      <c r="B131" s="13" t="s">
        <v>287</v>
      </c>
      <c r="C131" s="8">
        <v>0</v>
      </c>
      <c r="D131" s="37"/>
      <c r="E131" s="36"/>
      <c r="F131" s="54"/>
    </row>
    <row r="132" spans="1:6" s="55" customFormat="1" ht="22.5" customHeight="1">
      <c r="A132" s="89"/>
      <c r="B132" s="13" t="s">
        <v>73</v>
      </c>
      <c r="C132" s="8">
        <v>0</v>
      </c>
      <c r="D132" s="37"/>
      <c r="E132" s="36"/>
      <c r="F132" s="54"/>
    </row>
    <row r="133" spans="1:6" s="55" customFormat="1" ht="26.25" customHeight="1">
      <c r="A133" s="37">
        <v>2</v>
      </c>
      <c r="B133" s="12" t="s">
        <v>74</v>
      </c>
      <c r="C133" s="37">
        <f>SUM(C134+C138+C142+C145+C148+C151+C155)</f>
        <v>12.5</v>
      </c>
      <c r="D133" s="37"/>
      <c r="E133" s="37"/>
      <c r="F133" s="54"/>
    </row>
    <row r="134" spans="1:6" s="55" customFormat="1" ht="26.25" customHeight="1">
      <c r="A134" s="14" t="s">
        <v>75</v>
      </c>
      <c r="B134" s="15" t="s">
        <v>76</v>
      </c>
      <c r="C134" s="14">
        <v>3</v>
      </c>
      <c r="D134" s="37"/>
      <c r="E134" s="14"/>
      <c r="F134" s="54"/>
    </row>
    <row r="135" spans="1:6" s="55" customFormat="1" ht="38.25" customHeight="1">
      <c r="A135" s="87"/>
      <c r="B135" s="13" t="s">
        <v>77</v>
      </c>
      <c r="C135" s="8">
        <v>3</v>
      </c>
      <c r="D135" s="37"/>
      <c r="E135" s="16" t="s">
        <v>93</v>
      </c>
      <c r="F135" s="54"/>
    </row>
    <row r="136" spans="1:6" s="55" customFormat="1" ht="26.25" customHeight="1">
      <c r="A136" s="88"/>
      <c r="B136" s="13" t="s">
        <v>78</v>
      </c>
      <c r="C136" s="8">
        <v>0</v>
      </c>
      <c r="D136" s="37"/>
      <c r="E136" s="36"/>
      <c r="F136" s="54"/>
    </row>
    <row r="137" spans="1:6" s="55" customFormat="1" ht="26.25" customHeight="1">
      <c r="A137" s="89"/>
      <c r="B137" s="13" t="s">
        <v>79</v>
      </c>
      <c r="C137" s="8">
        <v>0</v>
      </c>
      <c r="D137" s="37"/>
      <c r="E137" s="36"/>
      <c r="F137" s="54"/>
    </row>
    <row r="138" spans="1:6" s="55" customFormat="1" ht="39.75" customHeight="1">
      <c r="A138" s="14" t="s">
        <v>80</v>
      </c>
      <c r="B138" s="15" t="s">
        <v>81</v>
      </c>
      <c r="C138" s="14">
        <v>2.5</v>
      </c>
      <c r="D138" s="37"/>
      <c r="E138" s="14"/>
      <c r="F138" s="54"/>
    </row>
    <row r="139" spans="1:6" s="55" customFormat="1" ht="40.5" customHeight="1">
      <c r="A139" s="87"/>
      <c r="B139" s="13" t="s">
        <v>288</v>
      </c>
      <c r="C139" s="8">
        <v>2.5</v>
      </c>
      <c r="D139" s="37"/>
      <c r="E139" s="16" t="s">
        <v>94</v>
      </c>
      <c r="F139" s="54"/>
    </row>
    <row r="140" spans="1:6" s="55" customFormat="1" ht="26.25" customHeight="1">
      <c r="A140" s="88"/>
      <c r="B140" s="13" t="s">
        <v>78</v>
      </c>
      <c r="C140" s="8">
        <v>0</v>
      </c>
      <c r="D140" s="37"/>
      <c r="E140" s="36"/>
      <c r="F140" s="54"/>
    </row>
    <row r="141" spans="1:6" s="55" customFormat="1" ht="26.25" customHeight="1">
      <c r="A141" s="89"/>
      <c r="B141" s="13" t="s">
        <v>79</v>
      </c>
      <c r="C141" s="8">
        <v>0</v>
      </c>
      <c r="D141" s="37"/>
      <c r="E141" s="36"/>
      <c r="F141" s="54"/>
    </row>
    <row r="142" spans="1:6" s="55" customFormat="1" ht="26.25" customHeight="1">
      <c r="A142" s="17" t="s">
        <v>82</v>
      </c>
      <c r="B142" s="15" t="s">
        <v>83</v>
      </c>
      <c r="C142" s="14">
        <v>2</v>
      </c>
      <c r="D142" s="37"/>
      <c r="E142" s="14"/>
      <c r="F142" s="54"/>
    </row>
    <row r="143" spans="1:6" s="55" customFormat="1" ht="114" customHeight="1">
      <c r="A143" s="35"/>
      <c r="B143" s="13" t="s">
        <v>83</v>
      </c>
      <c r="C143" s="8">
        <v>2</v>
      </c>
      <c r="D143" s="37"/>
      <c r="E143" s="16" t="s">
        <v>289</v>
      </c>
      <c r="F143" s="54"/>
    </row>
    <row r="144" spans="1:6" s="55" customFormat="1" ht="26.25" customHeight="1">
      <c r="A144" s="35"/>
      <c r="B144" s="13" t="s">
        <v>84</v>
      </c>
      <c r="C144" s="8">
        <v>0</v>
      </c>
      <c r="D144" s="37"/>
      <c r="E144" s="36"/>
      <c r="F144" s="54"/>
    </row>
    <row r="145" spans="1:6" s="55" customFormat="1" ht="26.25" customHeight="1">
      <c r="A145" s="14" t="s">
        <v>85</v>
      </c>
      <c r="B145" s="15" t="s">
        <v>86</v>
      </c>
      <c r="C145" s="14">
        <v>1.5</v>
      </c>
      <c r="D145" s="37"/>
      <c r="E145" s="14"/>
      <c r="F145" s="54"/>
    </row>
    <row r="146" spans="1:6" s="55" customFormat="1" ht="50.25" customHeight="1">
      <c r="A146" s="87"/>
      <c r="B146" s="13" t="s">
        <v>87</v>
      </c>
      <c r="C146" s="8">
        <v>1.5</v>
      </c>
      <c r="D146" s="37"/>
      <c r="E146" s="18" t="s">
        <v>290</v>
      </c>
      <c r="F146" s="54"/>
    </row>
    <row r="147" spans="1:6" s="55" customFormat="1" ht="26.25" customHeight="1">
      <c r="A147" s="89"/>
      <c r="B147" s="13" t="s">
        <v>88</v>
      </c>
      <c r="C147" s="8">
        <v>0</v>
      </c>
      <c r="D147" s="37"/>
      <c r="E147" s="36"/>
      <c r="F147" s="54"/>
    </row>
    <row r="148" spans="1:6" s="55" customFormat="1" ht="26.25" customHeight="1">
      <c r="A148" s="14" t="s">
        <v>89</v>
      </c>
      <c r="B148" s="15" t="s">
        <v>90</v>
      </c>
      <c r="C148" s="14">
        <v>1</v>
      </c>
      <c r="D148" s="37"/>
      <c r="E148" s="14"/>
      <c r="F148" s="54"/>
    </row>
    <row r="149" spans="1:6" s="55" customFormat="1" ht="72" customHeight="1">
      <c r="A149" s="87"/>
      <c r="B149" s="13" t="s">
        <v>91</v>
      </c>
      <c r="C149" s="8">
        <v>1</v>
      </c>
      <c r="D149" s="37"/>
      <c r="E149" s="16" t="s">
        <v>95</v>
      </c>
      <c r="F149" s="54"/>
    </row>
    <row r="150" spans="1:6" s="55" customFormat="1" ht="26.25" customHeight="1">
      <c r="A150" s="89"/>
      <c r="B150" s="13" t="s">
        <v>61</v>
      </c>
      <c r="C150" s="8">
        <v>0</v>
      </c>
      <c r="D150" s="37"/>
      <c r="E150" s="36"/>
      <c r="F150" s="54"/>
    </row>
    <row r="151" spans="1:6" s="55" customFormat="1" ht="37.5" customHeight="1">
      <c r="A151" s="14" t="s">
        <v>92</v>
      </c>
      <c r="B151" s="15" t="s">
        <v>291</v>
      </c>
      <c r="C151" s="14">
        <v>1</v>
      </c>
      <c r="D151" s="37"/>
      <c r="E151" s="14"/>
      <c r="F151" s="54"/>
    </row>
    <row r="152" spans="1:6" s="55" customFormat="1" ht="38.25" customHeight="1">
      <c r="A152" s="87"/>
      <c r="B152" s="13" t="s">
        <v>292</v>
      </c>
      <c r="C152" s="8">
        <v>1</v>
      </c>
      <c r="D152" s="37"/>
      <c r="E152" s="16" t="s">
        <v>293</v>
      </c>
      <c r="F152" s="54"/>
    </row>
    <row r="153" spans="1:6" s="55" customFormat="1" ht="42" customHeight="1">
      <c r="A153" s="88"/>
      <c r="B153" s="13" t="s">
        <v>294</v>
      </c>
      <c r="C153" s="8">
        <v>0</v>
      </c>
      <c r="D153" s="37"/>
      <c r="E153" s="36"/>
      <c r="F153" s="54"/>
    </row>
    <row r="154" spans="1:6" s="45" customFormat="1" ht="26.25" customHeight="1">
      <c r="A154" s="89"/>
      <c r="B154" s="13" t="s">
        <v>73</v>
      </c>
      <c r="C154" s="8">
        <v>0</v>
      </c>
      <c r="D154" s="36"/>
      <c r="E154" s="36"/>
      <c r="F154" s="10"/>
    </row>
    <row r="155" spans="1:6" s="45" customFormat="1" ht="26.25" customHeight="1">
      <c r="A155" s="14">
        <v>2.7</v>
      </c>
      <c r="B155" s="15" t="s">
        <v>295</v>
      </c>
      <c r="C155" s="14">
        <v>1.5</v>
      </c>
      <c r="D155" s="37"/>
      <c r="E155" s="37"/>
      <c r="F155" s="10"/>
    </row>
    <row r="156" spans="1:6" s="45" customFormat="1" ht="44.25" customHeight="1">
      <c r="A156" s="93"/>
      <c r="B156" s="13" t="s">
        <v>205</v>
      </c>
      <c r="C156" s="8">
        <v>1.5</v>
      </c>
      <c r="D156" s="37"/>
      <c r="E156" s="16" t="s">
        <v>206</v>
      </c>
      <c r="F156" s="10"/>
    </row>
    <row r="157" spans="1:6" s="45" customFormat="1" ht="26.25" customHeight="1">
      <c r="A157" s="93"/>
      <c r="B157" s="13" t="s">
        <v>207</v>
      </c>
      <c r="C157" s="8">
        <v>0</v>
      </c>
      <c r="D157" s="36"/>
      <c r="E157" s="36"/>
      <c r="F157" s="10"/>
    </row>
    <row r="158" spans="1:6" s="55" customFormat="1" ht="31.5" customHeight="1">
      <c r="A158" s="37" t="s">
        <v>9</v>
      </c>
      <c r="B158" s="12" t="s">
        <v>22</v>
      </c>
      <c r="C158" s="37">
        <f>SUM(C159+C184+C188+C207)</f>
        <v>35</v>
      </c>
      <c r="D158" s="53"/>
      <c r="E158" s="37"/>
      <c r="F158" s="57"/>
    </row>
    <row r="159" spans="1:6" s="55" customFormat="1" ht="33.75" customHeight="1">
      <c r="A159" s="37">
        <v>1</v>
      </c>
      <c r="B159" s="12" t="s">
        <v>97</v>
      </c>
      <c r="C159" s="37">
        <f>SUM(C160+C163+C166+C169+C172+C175+C178+C181)</f>
        <v>5</v>
      </c>
      <c r="D159" s="53"/>
      <c r="E159" s="37"/>
      <c r="F159" s="57"/>
    </row>
    <row r="160" spans="1:6" s="43" customFormat="1" ht="35.25" customHeight="1">
      <c r="A160" s="25" t="s">
        <v>57</v>
      </c>
      <c r="B160" s="63" t="s">
        <v>296</v>
      </c>
      <c r="C160" s="25">
        <v>1</v>
      </c>
      <c r="D160" s="58"/>
      <c r="E160" s="14"/>
      <c r="F160" s="59"/>
    </row>
    <row r="161" spans="1:6" s="55" customFormat="1" ht="61.5" customHeight="1">
      <c r="A161" s="96"/>
      <c r="B161" s="61" t="s">
        <v>297</v>
      </c>
      <c r="C161" s="16">
        <v>1</v>
      </c>
      <c r="D161" s="53"/>
      <c r="E161" s="37"/>
      <c r="F161" s="57"/>
    </row>
    <row r="162" spans="1:6" s="55" customFormat="1" ht="38.25" customHeight="1">
      <c r="A162" s="96"/>
      <c r="B162" s="62" t="s">
        <v>298</v>
      </c>
      <c r="C162" s="20">
        <v>0</v>
      </c>
      <c r="D162" s="53"/>
      <c r="E162" s="37"/>
      <c r="F162" s="57"/>
    </row>
    <row r="163" spans="1:6" s="43" customFormat="1" ht="44.25" customHeight="1">
      <c r="A163" s="15" t="s">
        <v>62</v>
      </c>
      <c r="B163" s="63" t="s">
        <v>299</v>
      </c>
      <c r="C163" s="25">
        <v>0.5</v>
      </c>
      <c r="D163" s="58"/>
      <c r="E163" s="14"/>
      <c r="F163" s="59"/>
    </row>
    <row r="164" spans="1:6" s="55" customFormat="1" ht="33.75" customHeight="1">
      <c r="A164" s="96"/>
      <c r="B164" s="61" t="s">
        <v>98</v>
      </c>
      <c r="C164" s="16">
        <v>0.5</v>
      </c>
      <c r="D164" s="53"/>
      <c r="E164" s="37"/>
      <c r="F164" s="57"/>
    </row>
    <row r="165" spans="1:6" s="55" customFormat="1" ht="33.75" customHeight="1">
      <c r="A165" s="96"/>
      <c r="B165" s="62" t="s">
        <v>99</v>
      </c>
      <c r="C165" s="20">
        <v>0</v>
      </c>
      <c r="D165" s="53"/>
      <c r="E165" s="37"/>
      <c r="F165" s="57"/>
    </row>
    <row r="166" spans="1:6" s="43" customFormat="1" ht="42.75" customHeight="1">
      <c r="A166" s="25" t="s">
        <v>68</v>
      </c>
      <c r="B166" s="63" t="s">
        <v>300</v>
      </c>
      <c r="C166" s="25">
        <v>0.5</v>
      </c>
      <c r="D166" s="58"/>
      <c r="E166" s="14"/>
      <c r="F166" s="59"/>
    </row>
    <row r="167" spans="1:6" s="55" customFormat="1" ht="56.25" customHeight="1">
      <c r="A167" s="16"/>
      <c r="B167" s="61" t="s">
        <v>360</v>
      </c>
      <c r="C167" s="16">
        <v>0.5</v>
      </c>
      <c r="D167" s="53"/>
      <c r="E167" s="37"/>
      <c r="F167" s="57"/>
    </row>
    <row r="168" spans="1:6" s="45" customFormat="1" ht="45.75" customHeight="1">
      <c r="A168" s="16"/>
      <c r="B168" s="62" t="s">
        <v>100</v>
      </c>
      <c r="C168" s="20">
        <v>0</v>
      </c>
      <c r="D168" s="60"/>
      <c r="E168" s="36"/>
      <c r="F168" s="48"/>
    </row>
    <row r="169" spans="1:6" s="43" customFormat="1" ht="42.75" customHeight="1">
      <c r="A169" s="25" t="s">
        <v>72</v>
      </c>
      <c r="B169" s="63" t="s">
        <v>301</v>
      </c>
      <c r="C169" s="25">
        <v>0.5</v>
      </c>
      <c r="D169" s="58"/>
      <c r="E169" s="14"/>
      <c r="F169" s="59"/>
    </row>
    <row r="170" spans="1:6" s="45" customFormat="1" ht="43.5" customHeight="1">
      <c r="A170" s="96"/>
      <c r="B170" s="61" t="s">
        <v>302</v>
      </c>
      <c r="C170" s="16"/>
      <c r="D170" s="60"/>
      <c r="E170" s="36"/>
      <c r="F170" s="48"/>
    </row>
    <row r="171" spans="1:6" s="45" customFormat="1" ht="43.5" customHeight="1">
      <c r="A171" s="96"/>
      <c r="B171" s="62" t="s">
        <v>303</v>
      </c>
      <c r="C171" s="20">
        <v>0</v>
      </c>
      <c r="D171" s="60"/>
      <c r="E171" s="36"/>
      <c r="F171" s="48"/>
    </row>
    <row r="172" spans="1:6" s="43" customFormat="1" ht="43.5" customHeight="1">
      <c r="A172" s="25" t="s">
        <v>59</v>
      </c>
      <c r="B172" s="63" t="s">
        <v>304</v>
      </c>
      <c r="C172" s="25">
        <v>0.5</v>
      </c>
      <c r="D172" s="58"/>
      <c r="E172" s="14"/>
      <c r="F172" s="59"/>
    </row>
    <row r="173" spans="1:6" s="45" customFormat="1" ht="45.75" customHeight="1">
      <c r="A173" s="96"/>
      <c r="B173" s="61" t="s">
        <v>305</v>
      </c>
      <c r="C173" s="16">
        <v>0.5</v>
      </c>
      <c r="D173" s="60"/>
      <c r="E173" s="36"/>
      <c r="F173" s="48"/>
    </row>
    <row r="174" spans="1:6" s="45" customFormat="1" ht="50.25" customHeight="1">
      <c r="A174" s="96"/>
      <c r="B174" s="62" t="s">
        <v>306</v>
      </c>
      <c r="C174" s="20">
        <v>0</v>
      </c>
      <c r="D174" s="60"/>
      <c r="E174" s="36"/>
      <c r="F174" s="48"/>
    </row>
    <row r="175" spans="1:6" s="43" customFormat="1" ht="36.75" customHeight="1">
      <c r="A175" s="25" t="s">
        <v>204</v>
      </c>
      <c r="B175" s="63" t="s">
        <v>307</v>
      </c>
      <c r="C175" s="25">
        <v>0.5</v>
      </c>
      <c r="D175" s="58"/>
      <c r="E175" s="14"/>
      <c r="F175" s="59"/>
    </row>
    <row r="176" spans="1:6" s="45" customFormat="1" ht="36.75" customHeight="1">
      <c r="A176" s="90"/>
      <c r="B176" s="61" t="s">
        <v>307</v>
      </c>
      <c r="C176" s="25">
        <v>0.5</v>
      </c>
      <c r="D176" s="60"/>
      <c r="E176" s="36"/>
      <c r="F176" s="48"/>
    </row>
    <row r="177" spans="1:6" s="45" customFormat="1" ht="36.75" customHeight="1">
      <c r="A177" s="90"/>
      <c r="B177" s="62" t="s">
        <v>308</v>
      </c>
      <c r="C177" s="25">
        <v>0</v>
      </c>
      <c r="D177" s="60"/>
      <c r="E177" s="36"/>
      <c r="F177" s="48"/>
    </row>
    <row r="178" spans="1:6" s="55" customFormat="1" ht="36.75" customHeight="1">
      <c r="A178" s="25" t="s">
        <v>315</v>
      </c>
      <c r="B178" s="63" t="s">
        <v>309</v>
      </c>
      <c r="C178" s="25">
        <v>0.5</v>
      </c>
      <c r="D178" s="53"/>
      <c r="E178" s="37"/>
      <c r="F178" s="57"/>
    </row>
    <row r="179" spans="1:6" s="45" customFormat="1" ht="50.25" customHeight="1">
      <c r="A179" s="90"/>
      <c r="B179" s="61" t="s">
        <v>310</v>
      </c>
      <c r="C179" s="25">
        <v>0.5</v>
      </c>
      <c r="D179" s="60"/>
      <c r="E179" s="36"/>
      <c r="F179" s="48"/>
    </row>
    <row r="180" spans="1:6" s="45" customFormat="1" ht="54.75" customHeight="1">
      <c r="A180" s="90"/>
      <c r="B180" s="62" t="s">
        <v>311</v>
      </c>
      <c r="C180" s="25">
        <v>0</v>
      </c>
      <c r="D180" s="60"/>
      <c r="E180" s="36"/>
      <c r="F180" s="48"/>
    </row>
    <row r="181" spans="1:6" s="45" customFormat="1" ht="45" customHeight="1">
      <c r="A181" s="25" t="s">
        <v>316</v>
      </c>
      <c r="B181" s="63" t="s">
        <v>312</v>
      </c>
      <c r="C181" s="25">
        <v>1</v>
      </c>
      <c r="D181" s="60"/>
      <c r="E181" s="36"/>
      <c r="F181" s="48"/>
    </row>
    <row r="182" spans="1:6" s="55" customFormat="1" ht="57" customHeight="1">
      <c r="A182" s="96"/>
      <c r="B182" s="61" t="s">
        <v>313</v>
      </c>
      <c r="C182" s="16">
        <v>1</v>
      </c>
      <c r="D182" s="53"/>
      <c r="E182" s="37"/>
      <c r="F182" s="57"/>
    </row>
    <row r="183" spans="1:6" s="43" customFormat="1" ht="68.25" customHeight="1">
      <c r="A183" s="96"/>
      <c r="B183" s="62" t="s">
        <v>314</v>
      </c>
      <c r="C183" s="20">
        <v>0</v>
      </c>
      <c r="D183" s="58"/>
      <c r="E183" s="14"/>
      <c r="F183" s="59"/>
    </row>
    <row r="184" spans="1:6" s="43" customFormat="1" ht="40.5" customHeight="1">
      <c r="A184" s="37">
        <v>2</v>
      </c>
      <c r="B184" s="12" t="s">
        <v>317</v>
      </c>
      <c r="C184" s="39">
        <v>10</v>
      </c>
      <c r="D184" s="58"/>
      <c r="E184" s="14"/>
      <c r="F184" s="59"/>
    </row>
    <row r="185" spans="1:6" s="43" customFormat="1" ht="33" customHeight="1">
      <c r="A185" s="36"/>
      <c r="B185" s="66" t="s">
        <v>318</v>
      </c>
      <c r="C185" s="20">
        <v>10</v>
      </c>
      <c r="D185" s="58"/>
      <c r="E185" s="14"/>
      <c r="F185" s="59"/>
    </row>
    <row r="186" spans="1:6" s="43" customFormat="1" ht="33" customHeight="1">
      <c r="A186" s="36"/>
      <c r="B186" s="66" t="s">
        <v>319</v>
      </c>
      <c r="C186" s="20">
        <v>5</v>
      </c>
      <c r="D186" s="58"/>
      <c r="E186" s="14"/>
      <c r="F186" s="59"/>
    </row>
    <row r="187" spans="1:6" s="43" customFormat="1" ht="29.25" customHeight="1">
      <c r="A187" s="36"/>
      <c r="B187" s="66" t="s">
        <v>320</v>
      </c>
      <c r="C187" s="20">
        <v>0</v>
      </c>
      <c r="D187" s="58"/>
      <c r="E187" s="14"/>
      <c r="F187" s="59"/>
    </row>
    <row r="188" spans="1:6" s="43" customFormat="1" ht="32.25" customHeight="1">
      <c r="A188" s="37">
        <v>3</v>
      </c>
      <c r="B188" s="12" t="s">
        <v>321</v>
      </c>
      <c r="C188" s="39">
        <f>SUM(C189+C198+C202)</f>
        <v>15</v>
      </c>
      <c r="D188" s="58"/>
      <c r="E188" s="14"/>
      <c r="F188" s="59"/>
    </row>
    <row r="189" spans="1:6" s="43" customFormat="1" ht="29.25" customHeight="1">
      <c r="A189" s="14" t="s">
        <v>198</v>
      </c>
      <c r="B189" s="15" t="s">
        <v>322</v>
      </c>
      <c r="C189" s="39">
        <f>SUM(C190+C191+C192+C193+C194)</f>
        <v>7</v>
      </c>
      <c r="D189" s="58"/>
      <c r="E189" s="14"/>
      <c r="F189" s="59"/>
    </row>
    <row r="190" spans="1:6" s="43" customFormat="1" ht="30.75" customHeight="1">
      <c r="A190" s="16" t="s">
        <v>44</v>
      </c>
      <c r="B190" s="61" t="s">
        <v>328</v>
      </c>
      <c r="C190" s="16">
        <v>1.5</v>
      </c>
      <c r="D190" s="58"/>
      <c r="E190" s="14"/>
      <c r="F190" s="59"/>
    </row>
    <row r="191" spans="1:6" s="43" customFormat="1" ht="33.75" customHeight="1">
      <c r="A191" s="16" t="s">
        <v>45</v>
      </c>
      <c r="B191" s="61" t="s">
        <v>323</v>
      </c>
      <c r="C191" s="16">
        <v>1</v>
      </c>
      <c r="D191" s="58"/>
      <c r="E191" s="14"/>
      <c r="F191" s="59"/>
    </row>
    <row r="192" spans="1:6" s="45" customFormat="1" ht="36.75" customHeight="1">
      <c r="A192" s="16" t="s">
        <v>46</v>
      </c>
      <c r="B192" s="61" t="s">
        <v>329</v>
      </c>
      <c r="C192" s="16">
        <v>1.5</v>
      </c>
      <c r="D192" s="60"/>
      <c r="E192" s="36"/>
      <c r="F192" s="48"/>
    </row>
    <row r="193" spans="1:6" s="45" customFormat="1" ht="42" customHeight="1">
      <c r="A193" s="16" t="s">
        <v>106</v>
      </c>
      <c r="B193" s="61" t="s">
        <v>330</v>
      </c>
      <c r="C193" s="16">
        <v>1</v>
      </c>
      <c r="D193" s="60"/>
      <c r="E193" s="36"/>
      <c r="F193" s="48"/>
    </row>
    <row r="194" spans="1:6" s="55" customFormat="1" ht="45.75" customHeight="1">
      <c r="A194" s="16" t="s">
        <v>113</v>
      </c>
      <c r="B194" s="61" t="s">
        <v>324</v>
      </c>
      <c r="C194" s="16">
        <v>2</v>
      </c>
      <c r="D194" s="53"/>
      <c r="E194" s="37"/>
      <c r="F194" s="57"/>
    </row>
    <row r="195" spans="1:6" s="55" customFormat="1" ht="41.25" customHeight="1">
      <c r="A195" s="16"/>
      <c r="B195" s="62" t="s">
        <v>325</v>
      </c>
      <c r="C195" s="20">
        <v>2</v>
      </c>
      <c r="D195" s="53"/>
      <c r="E195" s="37"/>
      <c r="F195" s="57"/>
    </row>
    <row r="196" spans="1:6" s="55" customFormat="1" ht="42.75" customHeight="1">
      <c r="A196" s="16"/>
      <c r="B196" s="62" t="s">
        <v>326</v>
      </c>
      <c r="C196" s="20">
        <v>1.5</v>
      </c>
      <c r="D196" s="53"/>
      <c r="E196" s="37"/>
      <c r="F196" s="57"/>
    </row>
    <row r="197" spans="1:6" s="55" customFormat="1" ht="42" customHeight="1">
      <c r="A197" s="16"/>
      <c r="B197" s="62" t="s">
        <v>327</v>
      </c>
      <c r="C197" s="20">
        <v>0</v>
      </c>
      <c r="D197" s="53"/>
      <c r="E197" s="37"/>
      <c r="F197" s="57"/>
    </row>
    <row r="198" spans="1:6" s="43" customFormat="1" ht="32.25" customHeight="1">
      <c r="A198" s="25" t="s">
        <v>199</v>
      </c>
      <c r="B198" s="63" t="s">
        <v>107</v>
      </c>
      <c r="C198" s="25">
        <f>SUM(C199++C201+C200)</f>
        <v>3</v>
      </c>
      <c r="D198" s="58"/>
      <c r="E198" s="14"/>
      <c r="F198" s="59"/>
    </row>
    <row r="199" spans="1:6" s="55" customFormat="1" ht="29.25" customHeight="1">
      <c r="A199" s="16" t="s">
        <v>44</v>
      </c>
      <c r="B199" s="61" t="s">
        <v>331</v>
      </c>
      <c r="C199" s="16">
        <v>1</v>
      </c>
      <c r="D199" s="53"/>
      <c r="E199" s="37"/>
      <c r="F199" s="57"/>
    </row>
    <row r="200" spans="1:6" s="55" customFormat="1" ht="36.75" customHeight="1">
      <c r="A200" s="16" t="s">
        <v>45</v>
      </c>
      <c r="B200" s="61" t="s">
        <v>332</v>
      </c>
      <c r="C200" s="16">
        <v>1</v>
      </c>
      <c r="D200" s="53"/>
      <c r="E200" s="37"/>
      <c r="F200" s="57"/>
    </row>
    <row r="201" spans="1:6" s="55" customFormat="1" ht="38.25" customHeight="1">
      <c r="A201" s="16" t="s">
        <v>46</v>
      </c>
      <c r="B201" s="61" t="s">
        <v>333</v>
      </c>
      <c r="C201" s="16">
        <v>1</v>
      </c>
      <c r="D201" s="53"/>
      <c r="E201" s="37"/>
      <c r="F201" s="57"/>
    </row>
    <row r="202" spans="1:6" s="43" customFormat="1" ht="28.5" customHeight="1">
      <c r="A202" s="25" t="s">
        <v>200</v>
      </c>
      <c r="B202" s="63" t="s">
        <v>108</v>
      </c>
      <c r="C202" s="25">
        <f>SUM(C203+C204+C205+C206)</f>
        <v>5</v>
      </c>
      <c r="D202" s="58"/>
      <c r="E202" s="14"/>
      <c r="F202" s="59"/>
    </row>
    <row r="203" spans="1:6" s="55" customFormat="1" ht="28.5" customHeight="1">
      <c r="A203" s="16" t="s">
        <v>44</v>
      </c>
      <c r="B203" s="61" t="s">
        <v>109</v>
      </c>
      <c r="C203" s="16">
        <v>1.5</v>
      </c>
      <c r="D203" s="53"/>
      <c r="E203" s="37"/>
      <c r="F203" s="57"/>
    </row>
    <row r="204" spans="1:6" s="55" customFormat="1" ht="28.5" customHeight="1">
      <c r="A204" s="16" t="s">
        <v>45</v>
      </c>
      <c r="B204" s="61" t="s">
        <v>110</v>
      </c>
      <c r="C204" s="16">
        <v>1.5</v>
      </c>
      <c r="D204" s="53"/>
      <c r="E204" s="37"/>
      <c r="F204" s="57"/>
    </row>
    <row r="205" spans="1:6" s="55" customFormat="1" ht="28.5" customHeight="1">
      <c r="A205" s="16" t="s">
        <v>46</v>
      </c>
      <c r="B205" s="61" t="s">
        <v>111</v>
      </c>
      <c r="C205" s="16">
        <v>1</v>
      </c>
      <c r="D205" s="53"/>
      <c r="E205" s="37"/>
      <c r="F205" s="57"/>
    </row>
    <row r="206" spans="1:6" s="55" customFormat="1" ht="39" customHeight="1">
      <c r="A206" s="16" t="s">
        <v>106</v>
      </c>
      <c r="B206" s="61" t="s">
        <v>112</v>
      </c>
      <c r="C206" s="16">
        <v>1</v>
      </c>
      <c r="D206" s="53"/>
      <c r="E206" s="37"/>
      <c r="F206" s="57"/>
    </row>
    <row r="207" spans="1:6" s="55" customFormat="1" ht="28.5" customHeight="1">
      <c r="A207" s="37">
        <v>4</v>
      </c>
      <c r="B207" s="12" t="s">
        <v>101</v>
      </c>
      <c r="C207" s="37">
        <f>SUM(C208+C211)</f>
        <v>5</v>
      </c>
      <c r="D207" s="53"/>
      <c r="E207" s="37"/>
      <c r="F207" s="57"/>
    </row>
    <row r="208" spans="1:6" s="45" customFormat="1" ht="27" customHeight="1">
      <c r="A208" s="64" t="s">
        <v>201</v>
      </c>
      <c r="B208" s="63" t="s">
        <v>102</v>
      </c>
      <c r="C208" s="25">
        <v>2</v>
      </c>
      <c r="D208" s="60"/>
      <c r="E208" s="36"/>
      <c r="F208" s="51"/>
    </row>
    <row r="209" spans="1:6" s="45" customFormat="1" ht="57.75" customHeight="1">
      <c r="A209" s="87"/>
      <c r="B209" s="62" t="s">
        <v>334</v>
      </c>
      <c r="C209" s="20">
        <v>2</v>
      </c>
      <c r="D209" s="60"/>
      <c r="E209" s="36"/>
      <c r="F209" s="51"/>
    </row>
    <row r="210" spans="1:6" s="45" customFormat="1" ht="27" customHeight="1">
      <c r="A210" s="89"/>
      <c r="B210" s="79" t="s">
        <v>103</v>
      </c>
      <c r="C210" s="80">
        <v>0</v>
      </c>
      <c r="D210" s="60"/>
      <c r="E210" s="36"/>
      <c r="F210" s="51"/>
    </row>
    <row r="211" spans="1:6" s="45" customFormat="1" ht="33" customHeight="1">
      <c r="A211" s="64" t="s">
        <v>202</v>
      </c>
      <c r="B211" s="63" t="s">
        <v>104</v>
      </c>
      <c r="C211" s="25">
        <f>SUM(C212+C215+C218)</f>
        <v>3</v>
      </c>
      <c r="D211" s="60"/>
      <c r="E211" s="36"/>
      <c r="F211" s="51"/>
    </row>
    <row r="212" spans="1:6" s="45" customFormat="1" ht="38.25" customHeight="1">
      <c r="A212" s="65" t="s">
        <v>44</v>
      </c>
      <c r="B212" s="61" t="s">
        <v>336</v>
      </c>
      <c r="C212" s="39">
        <v>1</v>
      </c>
      <c r="D212" s="60"/>
      <c r="E212" s="36"/>
      <c r="F212" s="51"/>
    </row>
    <row r="213" spans="1:6" s="45" customFormat="1" ht="31.5" customHeight="1">
      <c r="A213" s="87"/>
      <c r="B213" s="62" t="s">
        <v>335</v>
      </c>
      <c r="C213" s="20">
        <v>1</v>
      </c>
      <c r="D213" s="60"/>
      <c r="E213" s="36"/>
      <c r="F213" s="51"/>
    </row>
    <row r="214" spans="1:6" s="45" customFormat="1" ht="38.25" customHeight="1">
      <c r="A214" s="89"/>
      <c r="B214" s="79" t="s">
        <v>337</v>
      </c>
      <c r="C214" s="80">
        <v>0</v>
      </c>
      <c r="D214" s="60"/>
      <c r="E214" s="36"/>
      <c r="F214" s="51"/>
    </row>
    <row r="215" spans="1:6" s="45" customFormat="1" ht="31.5" customHeight="1">
      <c r="A215" s="65" t="s">
        <v>45</v>
      </c>
      <c r="B215" s="61" t="s">
        <v>338</v>
      </c>
      <c r="C215" s="39">
        <v>1</v>
      </c>
      <c r="D215" s="60"/>
      <c r="E215" s="36"/>
      <c r="F215" s="51"/>
    </row>
    <row r="216" spans="1:6" s="45" customFormat="1" ht="31.5" customHeight="1">
      <c r="A216" s="87"/>
      <c r="B216" s="62" t="s">
        <v>340</v>
      </c>
      <c r="C216" s="20">
        <v>1</v>
      </c>
      <c r="D216" s="60"/>
      <c r="E216" s="36"/>
      <c r="F216" s="51"/>
    </row>
    <row r="217" spans="1:6" s="45" customFormat="1" ht="31.5" customHeight="1">
      <c r="A217" s="89"/>
      <c r="B217" s="79" t="s">
        <v>339</v>
      </c>
      <c r="C217" s="80">
        <v>0</v>
      </c>
      <c r="D217" s="60"/>
      <c r="E217" s="36"/>
      <c r="F217" s="51"/>
    </row>
    <row r="218" spans="1:6" s="45" customFormat="1" ht="48" customHeight="1">
      <c r="A218" s="65" t="s">
        <v>46</v>
      </c>
      <c r="B218" s="61" t="s">
        <v>341</v>
      </c>
      <c r="C218" s="39">
        <v>1</v>
      </c>
      <c r="D218" s="60"/>
      <c r="E218" s="36"/>
      <c r="F218" s="51"/>
    </row>
    <row r="219" spans="1:6" s="45" customFormat="1" ht="30" customHeight="1">
      <c r="A219" s="101"/>
      <c r="B219" s="62" t="s">
        <v>361</v>
      </c>
      <c r="C219" s="20">
        <v>1</v>
      </c>
      <c r="D219" s="60"/>
      <c r="E219" s="36"/>
      <c r="F219" s="51"/>
    </row>
    <row r="220" spans="1:6" s="45" customFormat="1" ht="30" customHeight="1">
      <c r="A220" s="102"/>
      <c r="B220" s="79" t="s">
        <v>105</v>
      </c>
      <c r="C220" s="80">
        <v>0</v>
      </c>
      <c r="D220" s="60"/>
      <c r="E220" s="36"/>
      <c r="F220" s="51"/>
    </row>
    <row r="221" spans="1:6" s="55" customFormat="1" ht="26.25" customHeight="1">
      <c r="A221" s="37" t="s">
        <v>11</v>
      </c>
      <c r="B221" s="9" t="s">
        <v>10</v>
      </c>
      <c r="C221" s="37">
        <f>SUM(C222+C269+C273+C286+C292)</f>
        <v>60</v>
      </c>
      <c r="D221" s="37"/>
      <c r="E221" s="37"/>
      <c r="F221" s="10"/>
    </row>
    <row r="222" spans="1:6" s="55" customFormat="1" ht="22.5" customHeight="1">
      <c r="A222" s="37" t="s">
        <v>3</v>
      </c>
      <c r="B222" s="9" t="s">
        <v>12</v>
      </c>
      <c r="C222" s="37">
        <f>SUM(C223+C235)</f>
        <v>25</v>
      </c>
      <c r="D222" s="37"/>
      <c r="E222" s="37"/>
      <c r="F222" s="54"/>
    </row>
    <row r="223" spans="1:6" s="55" customFormat="1" ht="22.5" customHeight="1">
      <c r="A223" s="37">
        <v>1</v>
      </c>
      <c r="B223" s="9" t="s">
        <v>151</v>
      </c>
      <c r="C223" s="37">
        <f>SUM(C224+C229+C232+C233)</f>
        <v>13</v>
      </c>
      <c r="D223" s="37"/>
      <c r="E223" s="39"/>
      <c r="F223" s="54"/>
    </row>
    <row r="224" spans="1:6" s="55" customFormat="1" ht="35.25" customHeight="1">
      <c r="A224" s="14" t="s">
        <v>57</v>
      </c>
      <c r="B224" s="15" t="s">
        <v>362</v>
      </c>
      <c r="C224" s="14">
        <v>2</v>
      </c>
      <c r="D224" s="14"/>
      <c r="E224" s="25"/>
      <c r="F224" s="54"/>
    </row>
    <row r="225" spans="1:6" s="55" customFormat="1" ht="22.5" customHeight="1">
      <c r="A225" s="93"/>
      <c r="B225" s="66" t="s">
        <v>152</v>
      </c>
      <c r="C225" s="8">
        <v>1</v>
      </c>
      <c r="D225" s="37"/>
      <c r="E225" s="39"/>
      <c r="F225" s="54"/>
    </row>
    <row r="226" spans="1:6" s="55" customFormat="1" ht="22.5" customHeight="1">
      <c r="A226" s="93"/>
      <c r="B226" s="66" t="s">
        <v>153</v>
      </c>
      <c r="C226" s="8">
        <v>0.75</v>
      </c>
      <c r="D226" s="37"/>
      <c r="E226" s="39"/>
      <c r="F226" s="54"/>
    </row>
    <row r="227" spans="1:6" s="55" customFormat="1" ht="22.5" customHeight="1">
      <c r="A227" s="93"/>
      <c r="B227" s="66" t="s">
        <v>154</v>
      </c>
      <c r="C227" s="8">
        <v>0.25</v>
      </c>
      <c r="D227" s="37"/>
      <c r="E227" s="39"/>
      <c r="F227" s="54"/>
    </row>
    <row r="228" spans="1:6" s="55" customFormat="1" ht="22.5" customHeight="1">
      <c r="A228" s="93"/>
      <c r="B228" s="66" t="s">
        <v>155</v>
      </c>
      <c r="C228" s="8">
        <v>0</v>
      </c>
      <c r="D228" s="37"/>
      <c r="E228" s="39"/>
      <c r="F228" s="54"/>
    </row>
    <row r="229" spans="1:6" s="55" customFormat="1" ht="22.5" customHeight="1">
      <c r="A229" s="14" t="s">
        <v>62</v>
      </c>
      <c r="B229" s="67" t="s">
        <v>156</v>
      </c>
      <c r="C229" s="14">
        <v>2</v>
      </c>
      <c r="D229" s="14"/>
      <c r="E229" s="25"/>
      <c r="F229" s="54"/>
    </row>
    <row r="230" spans="1:6" s="55" customFormat="1" ht="44.25" customHeight="1">
      <c r="A230" s="93"/>
      <c r="B230" s="13" t="s">
        <v>157</v>
      </c>
      <c r="C230" s="8">
        <v>2</v>
      </c>
      <c r="D230" s="37"/>
      <c r="E230" s="39"/>
      <c r="F230" s="54"/>
    </row>
    <row r="231" spans="1:6" s="55" customFormat="1" ht="27.75" customHeight="1">
      <c r="A231" s="93"/>
      <c r="B231" s="13" t="s">
        <v>158</v>
      </c>
      <c r="C231" s="8">
        <v>0</v>
      </c>
      <c r="D231" s="37"/>
      <c r="E231" s="39"/>
      <c r="F231" s="54"/>
    </row>
    <row r="232" spans="1:6" s="55" customFormat="1" ht="54" customHeight="1">
      <c r="A232" s="14" t="s">
        <v>68</v>
      </c>
      <c r="B232" s="15" t="s">
        <v>159</v>
      </c>
      <c r="C232" s="14">
        <v>7</v>
      </c>
      <c r="D232" s="14"/>
      <c r="E232" s="20" t="s">
        <v>160</v>
      </c>
      <c r="F232" s="54"/>
    </row>
    <row r="233" spans="1:6" s="55" customFormat="1" ht="28.5" customHeight="1">
      <c r="A233" s="14" t="s">
        <v>72</v>
      </c>
      <c r="B233" s="15" t="s">
        <v>161</v>
      </c>
      <c r="C233" s="14">
        <v>2</v>
      </c>
      <c r="D233" s="14"/>
      <c r="E233" s="25"/>
      <c r="F233" s="54"/>
    </row>
    <row r="234" spans="1:6" s="55" customFormat="1" ht="22.5" customHeight="1">
      <c r="A234" s="36"/>
      <c r="B234" s="13" t="s">
        <v>162</v>
      </c>
      <c r="C234" s="8">
        <v>0</v>
      </c>
      <c r="D234" s="37"/>
      <c r="E234" s="39"/>
      <c r="F234" s="54"/>
    </row>
    <row r="235" spans="1:6" s="55" customFormat="1" ht="37.5" customHeight="1">
      <c r="A235" s="37">
        <v>2</v>
      </c>
      <c r="B235" s="12" t="s">
        <v>163</v>
      </c>
      <c r="C235" s="37">
        <f>SUM(C236+C242+C246+C252+C264)</f>
        <v>12</v>
      </c>
      <c r="D235" s="37"/>
      <c r="E235" s="39"/>
      <c r="F235" s="54"/>
    </row>
    <row r="236" spans="1:6" s="55" customFormat="1" ht="22.5" customHeight="1">
      <c r="A236" s="14" t="s">
        <v>75</v>
      </c>
      <c r="B236" s="15" t="s">
        <v>164</v>
      </c>
      <c r="C236" s="25">
        <v>2</v>
      </c>
      <c r="D236" s="14"/>
      <c r="E236" s="25"/>
      <c r="F236" s="54"/>
    </row>
    <row r="237" spans="1:6" s="55" customFormat="1" ht="22.5" customHeight="1">
      <c r="A237" s="93"/>
      <c r="B237" s="62" t="s">
        <v>165</v>
      </c>
      <c r="C237" s="20">
        <v>2</v>
      </c>
      <c r="D237" s="37"/>
      <c r="E237" s="39"/>
      <c r="F237" s="54"/>
    </row>
    <row r="238" spans="1:6" s="55" customFormat="1" ht="22.5" customHeight="1">
      <c r="A238" s="93"/>
      <c r="B238" s="62" t="s">
        <v>166</v>
      </c>
      <c r="C238" s="20">
        <v>1</v>
      </c>
      <c r="D238" s="37"/>
      <c r="E238" s="39"/>
      <c r="F238" s="54"/>
    </row>
    <row r="239" spans="1:6" s="55" customFormat="1" ht="22.5" customHeight="1">
      <c r="A239" s="93"/>
      <c r="B239" s="62" t="s">
        <v>167</v>
      </c>
      <c r="C239" s="20">
        <v>0.5</v>
      </c>
      <c r="D239" s="37"/>
      <c r="E239" s="39"/>
      <c r="F239" s="54"/>
    </row>
    <row r="240" spans="1:6" s="55" customFormat="1" ht="22.5" customHeight="1">
      <c r="A240" s="93"/>
      <c r="B240" s="62" t="s">
        <v>168</v>
      </c>
      <c r="C240" s="20">
        <v>0.25</v>
      </c>
      <c r="D240" s="37"/>
      <c r="E240" s="39"/>
      <c r="F240" s="54"/>
    </row>
    <row r="241" spans="1:6" s="55" customFormat="1" ht="22.5" customHeight="1">
      <c r="A241" s="93"/>
      <c r="B241" s="62" t="s">
        <v>169</v>
      </c>
      <c r="C241" s="20">
        <v>0</v>
      </c>
      <c r="D241" s="37"/>
      <c r="E241" s="39"/>
      <c r="F241" s="54"/>
    </row>
    <row r="242" spans="1:6" s="55" customFormat="1" ht="22.5" customHeight="1">
      <c r="A242" s="14" t="s">
        <v>80</v>
      </c>
      <c r="B242" s="63" t="s">
        <v>170</v>
      </c>
      <c r="C242" s="25">
        <v>0.5</v>
      </c>
      <c r="D242" s="14"/>
      <c r="E242" s="25"/>
      <c r="F242" s="54"/>
    </row>
    <row r="243" spans="1:6" s="55" customFormat="1" ht="22.5" customHeight="1">
      <c r="A243" s="93"/>
      <c r="B243" s="62" t="s">
        <v>171</v>
      </c>
      <c r="C243" s="20">
        <v>0.5</v>
      </c>
      <c r="D243" s="37"/>
      <c r="E243" s="39"/>
      <c r="F243" s="54"/>
    </row>
    <row r="244" spans="1:6" s="55" customFormat="1" ht="22.5" customHeight="1">
      <c r="A244" s="93"/>
      <c r="B244" s="62" t="s">
        <v>172</v>
      </c>
      <c r="C244" s="20">
        <v>0.25</v>
      </c>
      <c r="D244" s="37"/>
      <c r="E244" s="39"/>
      <c r="F244" s="54"/>
    </row>
    <row r="245" spans="1:6" s="55" customFormat="1" ht="22.5" customHeight="1">
      <c r="A245" s="93"/>
      <c r="B245" s="62" t="s">
        <v>173</v>
      </c>
      <c r="C245" s="20">
        <v>0</v>
      </c>
      <c r="D245" s="37"/>
      <c r="E245" s="39"/>
      <c r="F245" s="54"/>
    </row>
    <row r="246" spans="1:6" s="55" customFormat="1" ht="22.5" customHeight="1">
      <c r="A246" s="14" t="s">
        <v>82</v>
      </c>
      <c r="B246" s="63" t="s">
        <v>174</v>
      </c>
      <c r="C246" s="25">
        <v>2.5</v>
      </c>
      <c r="D246" s="14"/>
      <c r="E246" s="25"/>
      <c r="F246" s="54"/>
    </row>
    <row r="247" spans="1:6" s="55" customFormat="1" ht="22.5" customHeight="1">
      <c r="A247" s="93"/>
      <c r="B247" s="62" t="s">
        <v>175</v>
      </c>
      <c r="C247" s="20">
        <v>2</v>
      </c>
      <c r="D247" s="37"/>
      <c r="E247" s="39"/>
      <c r="F247" s="54"/>
    </row>
    <row r="248" spans="1:6" s="55" customFormat="1" ht="22.5" customHeight="1">
      <c r="A248" s="93"/>
      <c r="B248" s="62" t="s">
        <v>176</v>
      </c>
      <c r="C248" s="20">
        <v>1.5</v>
      </c>
      <c r="D248" s="37"/>
      <c r="E248" s="39"/>
      <c r="F248" s="54"/>
    </row>
    <row r="249" spans="1:6" s="55" customFormat="1" ht="22.5" customHeight="1">
      <c r="A249" s="93"/>
      <c r="B249" s="62" t="s">
        <v>177</v>
      </c>
      <c r="C249" s="20">
        <v>0.75</v>
      </c>
      <c r="D249" s="37"/>
      <c r="E249" s="39"/>
      <c r="F249" s="54"/>
    </row>
    <row r="250" spans="1:6" s="55" customFormat="1" ht="22.5" customHeight="1">
      <c r="A250" s="93"/>
      <c r="B250" s="62" t="s">
        <v>178</v>
      </c>
      <c r="C250" s="20">
        <v>0.5</v>
      </c>
      <c r="D250" s="37"/>
      <c r="E250" s="39"/>
      <c r="F250" s="54"/>
    </row>
    <row r="251" spans="1:6" s="55" customFormat="1" ht="22.5" customHeight="1">
      <c r="A251" s="93"/>
      <c r="B251" s="62" t="s">
        <v>179</v>
      </c>
      <c r="C251" s="20">
        <v>0</v>
      </c>
      <c r="D251" s="37"/>
      <c r="E251" s="39"/>
      <c r="F251" s="54"/>
    </row>
    <row r="252" spans="1:6" s="55" customFormat="1" ht="22.5" customHeight="1">
      <c r="A252" s="14" t="s">
        <v>85</v>
      </c>
      <c r="B252" s="63" t="s">
        <v>180</v>
      </c>
      <c r="C252" s="25">
        <v>5</v>
      </c>
      <c r="D252" s="14"/>
      <c r="E252" s="25"/>
      <c r="F252" s="54"/>
    </row>
    <row r="253" spans="1:6" s="55" customFormat="1" ht="22.5" customHeight="1">
      <c r="A253" s="36" t="s">
        <v>181</v>
      </c>
      <c r="B253" s="61" t="s">
        <v>182</v>
      </c>
      <c r="C253" s="16">
        <v>2</v>
      </c>
      <c r="D253" s="37"/>
      <c r="E253" s="39"/>
      <c r="F253" s="54"/>
    </row>
    <row r="254" spans="1:6" s="55" customFormat="1" ht="22.5" customHeight="1">
      <c r="A254" s="36" t="s">
        <v>44</v>
      </c>
      <c r="B254" s="61" t="s">
        <v>183</v>
      </c>
      <c r="C254" s="16">
        <v>0.5</v>
      </c>
      <c r="D254" s="37"/>
      <c r="E254" s="39"/>
      <c r="F254" s="54"/>
    </row>
    <row r="255" spans="1:6" s="55" customFormat="1" ht="22.5" customHeight="1">
      <c r="A255" s="93"/>
      <c r="B255" s="62" t="s">
        <v>184</v>
      </c>
      <c r="C255" s="20">
        <v>0.25</v>
      </c>
      <c r="D255" s="37"/>
      <c r="E255" s="39"/>
      <c r="F255" s="54"/>
    </row>
    <row r="256" spans="1:6" s="55" customFormat="1" ht="22.5" customHeight="1">
      <c r="A256" s="93"/>
      <c r="B256" s="62" t="s">
        <v>185</v>
      </c>
      <c r="C256" s="20">
        <v>0</v>
      </c>
      <c r="D256" s="37"/>
      <c r="E256" s="39"/>
      <c r="F256" s="54"/>
    </row>
    <row r="257" spans="1:6" s="55" customFormat="1" ht="22.5" customHeight="1">
      <c r="A257" s="36" t="s">
        <v>45</v>
      </c>
      <c r="B257" s="61" t="s">
        <v>186</v>
      </c>
      <c r="C257" s="16">
        <v>1</v>
      </c>
      <c r="D257" s="37"/>
      <c r="E257" s="39"/>
      <c r="F257" s="54"/>
    </row>
    <row r="258" spans="1:6" s="55" customFormat="1" ht="22.5" customHeight="1">
      <c r="A258" s="93"/>
      <c r="B258" s="62" t="s">
        <v>187</v>
      </c>
      <c r="C258" s="20">
        <v>0.5</v>
      </c>
      <c r="D258" s="37"/>
      <c r="E258" s="39"/>
      <c r="F258" s="54"/>
    </row>
    <row r="259" spans="1:6" s="55" customFormat="1" ht="22.5" customHeight="1">
      <c r="A259" s="93"/>
      <c r="B259" s="62" t="s">
        <v>188</v>
      </c>
      <c r="C259" s="20">
        <v>0</v>
      </c>
      <c r="D259" s="37"/>
      <c r="E259" s="39"/>
      <c r="F259" s="54"/>
    </row>
    <row r="260" spans="1:6" s="55" customFormat="1" ht="22.5" customHeight="1">
      <c r="A260" s="36" t="s">
        <v>46</v>
      </c>
      <c r="B260" s="61" t="s">
        <v>189</v>
      </c>
      <c r="C260" s="16">
        <v>0.5</v>
      </c>
      <c r="D260" s="37"/>
      <c r="E260" s="39"/>
      <c r="F260" s="54"/>
    </row>
    <row r="261" spans="1:6" s="55" customFormat="1" ht="22.5" customHeight="1">
      <c r="A261" s="93"/>
      <c r="B261" s="62" t="s">
        <v>190</v>
      </c>
      <c r="C261" s="20">
        <v>0.25</v>
      </c>
      <c r="D261" s="37"/>
      <c r="E261" s="39"/>
      <c r="F261" s="54"/>
    </row>
    <row r="262" spans="1:6" s="55" customFormat="1" ht="22.5" customHeight="1">
      <c r="A262" s="93"/>
      <c r="B262" s="62" t="s">
        <v>191</v>
      </c>
      <c r="C262" s="20">
        <v>0</v>
      </c>
      <c r="D262" s="37"/>
      <c r="E262" s="39"/>
      <c r="F262" s="54"/>
    </row>
    <row r="263" spans="1:6" s="55" customFormat="1" ht="33.75" customHeight="1">
      <c r="A263" s="36" t="s">
        <v>192</v>
      </c>
      <c r="B263" s="81" t="s">
        <v>193</v>
      </c>
      <c r="C263" s="20">
        <v>3</v>
      </c>
      <c r="D263" s="37"/>
      <c r="E263" s="39"/>
      <c r="F263" s="54"/>
    </row>
    <row r="264" spans="1:6" s="55" customFormat="1" ht="56.25" customHeight="1">
      <c r="A264" s="14" t="s">
        <v>89</v>
      </c>
      <c r="B264" s="63" t="s">
        <v>342</v>
      </c>
      <c r="C264" s="25">
        <v>2</v>
      </c>
      <c r="E264" s="36" t="s">
        <v>52</v>
      </c>
      <c r="F264" s="54"/>
    </row>
    <row r="265" spans="1:6" s="55" customFormat="1" ht="26.25" customHeight="1">
      <c r="A265" s="87"/>
      <c r="B265" s="13" t="s">
        <v>194</v>
      </c>
      <c r="C265" s="20">
        <v>1</v>
      </c>
      <c r="D265" s="37"/>
      <c r="E265" s="39"/>
      <c r="F265" s="54"/>
    </row>
    <row r="266" spans="1:6" s="55" customFormat="1" ht="22.5" customHeight="1">
      <c r="A266" s="88"/>
      <c r="B266" s="66" t="s">
        <v>195</v>
      </c>
      <c r="C266" s="8">
        <v>0.75</v>
      </c>
      <c r="D266" s="8"/>
      <c r="E266" s="20"/>
      <c r="F266" s="54"/>
    </row>
    <row r="267" spans="1:6" s="55" customFormat="1" ht="22.5" customHeight="1">
      <c r="A267" s="88"/>
      <c r="B267" s="66" t="s">
        <v>196</v>
      </c>
      <c r="C267" s="8">
        <v>0.5</v>
      </c>
      <c r="D267" s="8"/>
      <c r="E267" s="20"/>
      <c r="F267" s="54"/>
    </row>
    <row r="268" spans="1:6" s="55" customFormat="1" ht="22.5" customHeight="1">
      <c r="A268" s="89"/>
      <c r="B268" s="66" t="s">
        <v>197</v>
      </c>
      <c r="C268" s="8">
        <v>0</v>
      </c>
      <c r="D268" s="8"/>
      <c r="E268" s="20"/>
      <c r="F268" s="54"/>
    </row>
    <row r="269" spans="1:6" s="55" customFormat="1" ht="33" customHeight="1">
      <c r="A269" s="37" t="s">
        <v>4</v>
      </c>
      <c r="B269" s="12" t="s">
        <v>133</v>
      </c>
      <c r="C269" s="37">
        <v>5</v>
      </c>
      <c r="D269" s="37"/>
      <c r="E269" s="37"/>
      <c r="F269" s="54"/>
    </row>
    <row r="270" spans="1:6" s="55" customFormat="1" ht="33" customHeight="1">
      <c r="A270" s="97"/>
      <c r="B270" s="19" t="s">
        <v>134</v>
      </c>
      <c r="C270" s="36">
        <v>5</v>
      </c>
      <c r="D270" s="37"/>
      <c r="E270" s="37"/>
      <c r="F270" s="54"/>
    </row>
    <row r="271" spans="1:6" s="55" customFormat="1" ht="33" customHeight="1">
      <c r="A271" s="98"/>
      <c r="B271" s="19" t="s">
        <v>135</v>
      </c>
      <c r="C271" s="36">
        <v>3</v>
      </c>
      <c r="D271" s="37"/>
      <c r="E271" s="37"/>
      <c r="F271" s="54"/>
    </row>
    <row r="272" spans="1:6" s="55" customFormat="1" ht="33" customHeight="1">
      <c r="A272" s="99"/>
      <c r="B272" s="19" t="s">
        <v>136</v>
      </c>
      <c r="C272" s="36">
        <v>1</v>
      </c>
      <c r="D272" s="37"/>
      <c r="E272" s="37"/>
      <c r="F272" s="54"/>
    </row>
    <row r="273" spans="1:6" s="68" customFormat="1" ht="28.5" customHeight="1">
      <c r="A273" s="37" t="s">
        <v>5</v>
      </c>
      <c r="B273" s="82" t="s">
        <v>17</v>
      </c>
      <c r="C273" s="37">
        <f>SUM(C274+C278+C282)</f>
        <v>15</v>
      </c>
      <c r="D273" s="37"/>
      <c r="E273" s="37"/>
      <c r="F273" s="54"/>
    </row>
    <row r="274" spans="1:6" s="71" customFormat="1" ht="28.5" customHeight="1">
      <c r="A274" s="37">
        <v>1</v>
      </c>
      <c r="B274" s="12" t="s">
        <v>343</v>
      </c>
      <c r="C274" s="37">
        <v>5</v>
      </c>
      <c r="D274" s="69"/>
      <c r="E274" s="69"/>
      <c r="F274" s="70"/>
    </row>
    <row r="275" spans="1:6" s="71" customFormat="1" ht="37.5" customHeight="1">
      <c r="A275" s="93"/>
      <c r="B275" s="13" t="s">
        <v>344</v>
      </c>
      <c r="C275" s="8">
        <v>5</v>
      </c>
      <c r="D275" s="69"/>
      <c r="E275" s="16" t="s">
        <v>150</v>
      </c>
      <c r="F275" s="70"/>
    </row>
    <row r="276" spans="1:6" s="71" customFormat="1" ht="37.5" customHeight="1">
      <c r="A276" s="93"/>
      <c r="B276" s="13" t="s">
        <v>345</v>
      </c>
      <c r="C276" s="8">
        <v>2</v>
      </c>
      <c r="D276" s="69"/>
      <c r="E276" s="69"/>
      <c r="F276" s="70"/>
    </row>
    <row r="277" spans="1:6" s="71" customFormat="1" ht="28.5" customHeight="1">
      <c r="A277" s="93"/>
      <c r="B277" s="13" t="s">
        <v>137</v>
      </c>
      <c r="C277" s="8">
        <v>0</v>
      </c>
      <c r="D277" s="69"/>
      <c r="E277" s="69"/>
      <c r="F277" s="70"/>
    </row>
    <row r="278" spans="1:6" s="71" customFormat="1" ht="45" customHeight="1">
      <c r="A278" s="37">
        <v>2</v>
      </c>
      <c r="B278" s="12" t="s">
        <v>138</v>
      </c>
      <c r="C278" s="37">
        <v>5</v>
      </c>
      <c r="D278" s="69"/>
      <c r="E278" s="16" t="s">
        <v>348</v>
      </c>
      <c r="F278" s="70"/>
    </row>
    <row r="279" spans="1:6" s="71" customFormat="1" ht="28.5" customHeight="1">
      <c r="A279" s="93"/>
      <c r="B279" s="13" t="s">
        <v>139</v>
      </c>
      <c r="C279" s="8">
        <v>5</v>
      </c>
      <c r="D279" s="69"/>
      <c r="E279" s="69"/>
      <c r="F279" s="70"/>
    </row>
    <row r="280" spans="1:6" s="71" customFormat="1" ht="36.75" customHeight="1">
      <c r="A280" s="93"/>
      <c r="B280" s="13" t="s">
        <v>140</v>
      </c>
      <c r="C280" s="8">
        <v>2</v>
      </c>
      <c r="D280" s="69"/>
      <c r="E280" s="69"/>
      <c r="F280" s="70"/>
    </row>
    <row r="281" spans="1:6" s="71" customFormat="1" ht="28.5" customHeight="1">
      <c r="A281" s="93"/>
      <c r="B281" s="13" t="s">
        <v>141</v>
      </c>
      <c r="C281" s="8">
        <v>0</v>
      </c>
      <c r="D281" s="69"/>
      <c r="E281" s="69"/>
      <c r="F281" s="70"/>
    </row>
    <row r="282" spans="1:6" s="71" customFormat="1" ht="28.5" customHeight="1">
      <c r="A282" s="37">
        <v>3</v>
      </c>
      <c r="B282" s="12" t="s">
        <v>142</v>
      </c>
      <c r="C282" s="37">
        <v>5</v>
      </c>
      <c r="D282" s="69"/>
      <c r="E282" s="69"/>
      <c r="F282" s="70"/>
    </row>
    <row r="283" spans="1:6" s="71" customFormat="1" ht="35.25" customHeight="1">
      <c r="A283" s="93"/>
      <c r="B283" s="13" t="s">
        <v>346</v>
      </c>
      <c r="C283" s="8">
        <v>5</v>
      </c>
      <c r="D283" s="69"/>
      <c r="E283" s="69"/>
      <c r="F283" s="70"/>
    </row>
    <row r="284" spans="1:6" s="71" customFormat="1" ht="38.25" customHeight="1">
      <c r="A284" s="93"/>
      <c r="B284" s="13" t="s">
        <v>347</v>
      </c>
      <c r="C284" s="8">
        <v>1</v>
      </c>
      <c r="D284" s="69"/>
      <c r="E284" s="69"/>
      <c r="F284" s="70"/>
    </row>
    <row r="285" spans="1:6" s="71" customFormat="1" ht="28.5" customHeight="1">
      <c r="A285" s="93"/>
      <c r="B285" s="13" t="s">
        <v>143</v>
      </c>
      <c r="C285" s="8">
        <v>0</v>
      </c>
      <c r="D285" s="69"/>
      <c r="E285" s="69"/>
      <c r="F285" s="70"/>
    </row>
    <row r="286" spans="1:6" s="55" customFormat="1" ht="33.75" customHeight="1">
      <c r="A286" s="37" t="s">
        <v>7</v>
      </c>
      <c r="B286" s="12" t="s">
        <v>349</v>
      </c>
      <c r="C286" s="37">
        <v>5</v>
      </c>
      <c r="D286" s="37"/>
      <c r="E286" s="37"/>
      <c r="F286" s="54"/>
    </row>
    <row r="287" spans="1:6" s="55" customFormat="1" ht="33.75" customHeight="1">
      <c r="A287" s="37">
        <v>1</v>
      </c>
      <c r="B287" s="12" t="s">
        <v>144</v>
      </c>
      <c r="C287" s="39">
        <v>3</v>
      </c>
      <c r="D287" s="37"/>
      <c r="E287" s="36" t="s">
        <v>47</v>
      </c>
      <c r="F287" s="54"/>
    </row>
    <row r="288" spans="1:6" s="55" customFormat="1" ht="33.75" customHeight="1">
      <c r="A288" s="37"/>
      <c r="B288" s="19" t="s">
        <v>145</v>
      </c>
      <c r="C288" s="16">
        <v>1.5</v>
      </c>
      <c r="D288" s="37"/>
      <c r="E288" s="36"/>
      <c r="F288" s="54"/>
    </row>
    <row r="289" spans="1:6" s="55" customFormat="1" ht="33.75" customHeight="1">
      <c r="A289" s="37"/>
      <c r="B289" s="19" t="s">
        <v>146</v>
      </c>
      <c r="C289" s="16">
        <v>1.5</v>
      </c>
      <c r="D289" s="37"/>
      <c r="E289" s="36"/>
      <c r="F289" s="54"/>
    </row>
    <row r="290" spans="1:6" s="55" customFormat="1" ht="33.75" customHeight="1">
      <c r="A290" s="37" t="s">
        <v>147</v>
      </c>
      <c r="B290" s="19" t="s">
        <v>148</v>
      </c>
      <c r="C290" s="16">
        <v>0</v>
      </c>
      <c r="D290" s="37"/>
      <c r="E290" s="36"/>
      <c r="F290" s="54"/>
    </row>
    <row r="291" spans="1:6" s="55" customFormat="1" ht="42.75" customHeight="1">
      <c r="A291" s="37">
        <v>2</v>
      </c>
      <c r="B291" s="12" t="s">
        <v>149</v>
      </c>
      <c r="C291" s="39">
        <v>2</v>
      </c>
      <c r="D291" s="37"/>
      <c r="E291" s="36"/>
      <c r="F291" s="54"/>
    </row>
    <row r="292" spans="1:6" s="55" customFormat="1" ht="33.75" customHeight="1">
      <c r="A292" s="37" t="s">
        <v>8</v>
      </c>
      <c r="B292" s="12" t="s">
        <v>350</v>
      </c>
      <c r="C292" s="37">
        <v>10</v>
      </c>
      <c r="D292" s="37"/>
      <c r="E292" s="36" t="s">
        <v>208</v>
      </c>
      <c r="F292" s="54"/>
    </row>
    <row r="293" spans="1:6" s="55" customFormat="1" ht="33.75" customHeight="1">
      <c r="A293" s="87"/>
      <c r="B293" s="48" t="s">
        <v>352</v>
      </c>
      <c r="C293" s="36">
        <v>10</v>
      </c>
      <c r="D293" s="37"/>
      <c r="E293" s="37"/>
      <c r="F293" s="54"/>
    </row>
    <row r="294" spans="1:6" s="55" customFormat="1" ht="33.75" customHeight="1">
      <c r="A294" s="88"/>
      <c r="B294" s="48" t="s">
        <v>353</v>
      </c>
      <c r="C294" s="36">
        <v>8</v>
      </c>
      <c r="D294" s="37"/>
      <c r="E294" s="37"/>
      <c r="F294" s="54"/>
    </row>
    <row r="295" spans="1:6" s="55" customFormat="1" ht="33.75" customHeight="1">
      <c r="A295" s="88"/>
      <c r="B295" s="48" t="s">
        <v>354</v>
      </c>
      <c r="C295" s="36">
        <v>6</v>
      </c>
      <c r="D295" s="37"/>
      <c r="E295" s="37"/>
      <c r="F295" s="54"/>
    </row>
    <row r="296" spans="1:6" s="55" customFormat="1" ht="33.75" customHeight="1">
      <c r="A296" s="89"/>
      <c r="B296" s="48" t="s">
        <v>355</v>
      </c>
      <c r="C296" s="36">
        <v>0</v>
      </c>
      <c r="D296" s="37"/>
      <c r="E296" s="37"/>
      <c r="F296" s="54"/>
    </row>
    <row r="297" spans="1:6" s="52" customFormat="1" ht="21" customHeight="1">
      <c r="A297" s="9"/>
      <c r="B297" s="37" t="s">
        <v>13</v>
      </c>
      <c r="C297" s="37">
        <f>SUM(C10+C221)</f>
        <v>200</v>
      </c>
      <c r="D297" s="37"/>
      <c r="E297" s="37"/>
      <c r="F297" s="10"/>
    </row>
    <row r="298" spans="1:6" s="6" customFormat="1" ht="26.25" customHeight="1">
      <c r="A298" s="1"/>
      <c r="B298" s="1"/>
      <c r="C298" s="1"/>
      <c r="D298" s="1"/>
      <c r="E298" s="4"/>
      <c r="F298" s="7"/>
    </row>
    <row r="299" spans="1:6" s="6" customFormat="1" ht="26.25" customHeight="1">
      <c r="A299" s="1"/>
      <c r="B299" s="1"/>
      <c r="C299" s="1"/>
      <c r="D299" s="1"/>
      <c r="E299" s="4"/>
      <c r="F299" s="7"/>
    </row>
    <row r="300" spans="1:6" s="6" customFormat="1" ht="26.25" customHeight="1">
      <c r="A300" s="1"/>
      <c r="B300" s="1"/>
      <c r="C300" s="1"/>
      <c r="D300" s="1"/>
      <c r="E300" s="4"/>
      <c r="F300" s="7"/>
    </row>
    <row r="301" spans="1:6" s="6" customFormat="1" ht="26.25" customHeight="1">
      <c r="A301" s="1"/>
      <c r="B301" s="1"/>
      <c r="C301" s="1"/>
      <c r="D301" s="1"/>
      <c r="E301" s="4"/>
      <c r="F301" s="7"/>
    </row>
    <row r="302" spans="1:6" s="6" customFormat="1" ht="26.25" customHeight="1">
      <c r="A302" s="1"/>
      <c r="B302" s="4"/>
      <c r="C302" s="1"/>
      <c r="D302" s="1"/>
      <c r="E302" s="4"/>
      <c r="F302" s="7"/>
    </row>
    <row r="303" spans="1:6" s="6" customFormat="1" ht="26.25" customHeight="1">
      <c r="A303" s="1"/>
      <c r="B303" s="1"/>
      <c r="C303" s="1"/>
      <c r="D303" s="1"/>
      <c r="E303" s="4"/>
      <c r="F303" s="7"/>
    </row>
    <row r="304" spans="1:6" s="5" customFormat="1" ht="26.25" customHeight="1">
      <c r="A304" s="1"/>
      <c r="B304" s="1"/>
      <c r="C304" s="1"/>
      <c r="D304" s="1"/>
      <c r="E304" s="4"/>
      <c r="F304" s="7"/>
    </row>
    <row r="305" spans="1:6" s="3" customFormat="1" ht="26.25" customHeight="1">
      <c r="A305" s="1"/>
      <c r="B305" s="1"/>
      <c r="C305" s="1"/>
      <c r="D305" s="1"/>
      <c r="E305" s="4"/>
      <c r="F305" s="7"/>
    </row>
  </sheetData>
  <sheetProtection/>
  <mergeCells count="60">
    <mergeCell ref="A237:A241"/>
    <mergeCell ref="A243:A245"/>
    <mergeCell ref="A247:A251"/>
    <mergeCell ref="A255:A256"/>
    <mergeCell ref="A230:A231"/>
    <mergeCell ref="A216:A217"/>
    <mergeCell ref="A219:A220"/>
    <mergeCell ref="A283:A285"/>
    <mergeCell ref="A48:A49"/>
    <mergeCell ref="A270:A272"/>
    <mergeCell ref="A275:A277"/>
    <mergeCell ref="A261:A262"/>
    <mergeCell ref="A265:A268"/>
    <mergeCell ref="A96:A98"/>
    <mergeCell ref="A179:A180"/>
    <mergeCell ref="A182:A183"/>
    <mergeCell ref="A209:A210"/>
    <mergeCell ref="A293:A296"/>
    <mergeCell ref="A6:F6"/>
    <mergeCell ref="E7:E8"/>
    <mergeCell ref="F7:F8"/>
    <mergeCell ref="A7:A8"/>
    <mergeCell ref="B7:B8"/>
    <mergeCell ref="C7:C8"/>
    <mergeCell ref="A225:A228"/>
    <mergeCell ref="A258:A259"/>
    <mergeCell ref="A279:A281"/>
    <mergeCell ref="A156:A157"/>
    <mergeCell ref="A170:A171"/>
    <mergeCell ref="A173:A174"/>
    <mergeCell ref="A100:A103"/>
    <mergeCell ref="A110:A112"/>
    <mergeCell ref="A127:A128"/>
    <mergeCell ref="A130:A132"/>
    <mergeCell ref="A213:A214"/>
    <mergeCell ref="A146:A147"/>
    <mergeCell ref="A161:A162"/>
    <mergeCell ref="A164:A165"/>
    <mergeCell ref="A13:A14"/>
    <mergeCell ref="A16:A18"/>
    <mergeCell ref="A20:A22"/>
    <mergeCell ref="A25:A26"/>
    <mergeCell ref="A28:A29"/>
    <mergeCell ref="A135:A137"/>
    <mergeCell ref="A176:A177"/>
    <mergeCell ref="D7:D8"/>
    <mergeCell ref="A149:A150"/>
    <mergeCell ref="A152:A154"/>
    <mergeCell ref="A33:A34"/>
    <mergeCell ref="A114:A116"/>
    <mergeCell ref="A120:A121"/>
    <mergeCell ref="A38:A40"/>
    <mergeCell ref="A42:A43"/>
    <mergeCell ref="A139:A141"/>
    <mergeCell ref="A1:B1"/>
    <mergeCell ref="A2:B2"/>
    <mergeCell ref="C1:F1"/>
    <mergeCell ref="C2:F2"/>
    <mergeCell ref="C4:F4"/>
    <mergeCell ref="A123:A125"/>
  </mergeCells>
  <printOptions/>
  <pageMargins left="0.25" right="0.25" top="0.75" bottom="0.75" header="0.3" footer="0.3"/>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5546875" defaultRowHeight="18.75"/>
  <sheetData/>
  <sheetProtection/>
  <printOptions/>
  <pageMargins left="0.75" right="0.75" top="1" bottom="1"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5546875" defaultRowHeight="18.75"/>
  <sheetData/>
  <sheetProtection/>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2020-03-16T09:40:42Z</cp:lastPrinted>
  <dcterms:created xsi:type="dcterms:W3CDTF">2019-03-25T09:13:29Z</dcterms:created>
  <dcterms:modified xsi:type="dcterms:W3CDTF">2022-05-10T03:42:57Z</dcterms:modified>
  <cp:category/>
  <cp:version/>
  <cp:contentType/>
  <cp:contentStatus/>
</cp:coreProperties>
</file>